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<sst xmlns="http://schemas.openxmlformats.org/spreadsheetml/2006/main" count="63" uniqueCount="63">
  <si>
    <t xml:space="preserve"/>
  </si>
  <si>
    <t xml:space="preserve">FDZ010</t>
  </si>
  <si>
    <t xml:space="preserve">m</t>
  </si>
  <si>
    <t xml:space="preserve">Celosía longitudinal en fachada, de mampostería reforzada de piezas en "U" cerámicas cara vista.</t>
  </si>
  <si>
    <r>
      <rPr>
        <sz val="8.25"/>
        <color rgb="FF000000"/>
        <rFont val="Arial"/>
        <family val="2"/>
      </rPr>
      <t xml:space="preserve">Celosía longitudinal en fachada, de mampostería reforzada, realizada con dos hiladas de piezas en "U" cara vista hidrofugadas, color Salmón, acabado liso, 24x11,5x5 cm, recibidas con mortero de cemento confeccionado en obra, con 250 kg/m³ de cemento, color gris, dosificación 1:6, suministrado en sacos, con juntas horizontales y verticales de 10 mm de espesor, junta rehundida; con refuerzo de acero Grado 60 (fy=4200 kg/cm²) (cuantía 4,3 kg/m²) y macizado de mortero; apeo mediante puntales metálicos telescópicos y tablones de madera. El precio incluye el corte, doblado y conformado de la armadura en taller de obra y el montaje en el lugar definitivo de su colocación en obra.</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</si>
  <si>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</si>
  <si>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</si>
  <si>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</si>
  <si>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</si>
  <si>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</si>
  <si>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</si>
  <si>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</si>
  <si>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mt05plt011bb</t>
  </si>
  <si>
    <t xml:space="preserve">Ud</t>
  </si>
  <si>
    <t xml:space="preserve">Pieza en "U" cara vista hidrofugada, color Salmón, acabado liso, 24x11,5x5 cm.</t>
  </si>
  <si>
    <t xml:space="preserve">mt08aaa010a</t>
  </si>
  <si>
    <t xml:space="preserve">m³</t>
  </si>
  <si>
    <t xml:space="preserve">Agua.</t>
  </si>
  <si>
    <t xml:space="preserve">mt01arg005a</t>
  </si>
  <si>
    <t xml:space="preserve">t</t>
  </si>
  <si>
    <t xml:space="preserve">Arena de cantera, para mortero preparado en obra.</t>
  </si>
  <si>
    <t xml:space="preserve">mt08cem000h</t>
  </si>
  <si>
    <t xml:space="preserve">kg</t>
  </si>
  <si>
    <t xml:space="preserve">Cemento gris en sacos.</t>
  </si>
  <si>
    <t xml:space="preserve">mt07aco110c</t>
  </si>
  <si>
    <t xml:space="preserve">kg</t>
  </si>
  <si>
    <t xml:space="preserve">Acero en varillas corrugadas, Grado 60 (fy=4200 kg/cm²), de varios diámetros, según ASTM A 615.</t>
  </si>
  <si>
    <t xml:space="preserve">mt08var050</t>
  </si>
  <si>
    <t xml:space="preserve">kg</t>
  </si>
  <si>
    <t xml:space="preserve">Alambre galvanizado para atar, de 1,30 mm de diámetro.</t>
  </si>
  <si>
    <t xml:space="preserve">mt50spa050m</t>
  </si>
  <si>
    <t xml:space="preserve">m³</t>
  </si>
  <si>
    <t xml:space="preserve">Tablón de madera de pino, dimensiones 20x7,2 cm.</t>
  </si>
  <si>
    <t xml:space="preserve">mt50spa101</t>
  </si>
  <si>
    <t xml:space="preserve">kg</t>
  </si>
  <si>
    <t xml:space="preserve">Clavos de acero.</t>
  </si>
  <si>
    <t xml:space="preserve">mt50spa081a</t>
  </si>
  <si>
    <t xml:space="preserve">Ud</t>
  </si>
  <si>
    <t xml:space="preserve">Puntal metálico telescópico, de hasta 3 m de altura.</t>
  </si>
  <si>
    <t xml:space="preserve">Subtotal materiales:</t>
  </si>
  <si>
    <t xml:space="preserve">Equipo y maquinaria</t>
  </si>
  <si>
    <t xml:space="preserve">mq06hor010</t>
  </si>
  <si>
    <t xml:space="preserve">h</t>
  </si>
  <si>
    <t xml:space="preserve">Concretera eléctrica con una capacidad de amasado de 160 l.</t>
  </si>
  <si>
    <t xml:space="preserve">Subtotal equipo y maquinaria:</t>
  </si>
  <si>
    <t xml:space="preserve">Mano de obra</t>
  </si>
  <si>
    <t xml:space="preserve">mo043</t>
  </si>
  <si>
    <t xml:space="preserve">h</t>
  </si>
  <si>
    <t xml:space="preserve">Reforzador.</t>
  </si>
  <si>
    <t xml:space="preserve">mo090</t>
  </si>
  <si>
    <t xml:space="preserve">h</t>
  </si>
  <si>
    <t xml:space="preserve">Principiante de reforzador.</t>
  </si>
  <si>
    <t xml:space="preserve">mo021</t>
  </si>
  <si>
    <t xml:space="preserve">h</t>
  </si>
  <si>
    <t xml:space="preserve">Albañil especializado en trabajos de mampostería.</t>
  </si>
  <si>
    <t xml:space="preserve">mo114</t>
  </si>
  <si>
    <t xml:space="preserve">h</t>
  </si>
  <si>
    <t xml:space="preserve">Ayudante de albañilería especializado en trabajos de mampostería.</t>
  </si>
  <si>
    <t xml:space="preserve">Subtotal mano de obra:</t>
  </si>
  <si>
    <t xml:space="preserve">Herramientas</t>
  </si>
  <si>
    <t xml:space="preserve">%</t>
  </si>
  <si>
    <t xml:space="preserve">Herramientas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</si>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</sst>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0.68" customWidth="1"/>
    <col min="4" max="4" width="6.97" customWidth="1"/>
    <col min="5" max="5" width="70.21" customWidth="1"/>
    <col min="6" max="6" width="16.15" customWidth="1"/>
    <col min="7" max="7" width="12.75"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1">
        <v>8</v>
      </c>
      <c r="G10" s="12">
        <v>2</v>
      </c>
      <c r="H10" s="12">
        <f ca="1">ROUND(INDIRECT(ADDRESS(ROW()+(0), COLUMN()+(-2), 1))*INDIRECT(ADDRESS(ROW()+(0), COLUMN()+(-1), 1)), 2)</f>
        <v>16</v>
      </c>
    </row>
    <row r="11" spans="1:8" ht="13.50" thickBot="1" customHeight="1">
      <c r="A11" s="1" t="s">
        <v>15</v>
      </c>
      <c r="B11" s="1"/>
      <c r="C11" s="10" t="s">
        <v>16</v>
      </c>
      <c r="D11" s="10"/>
      <c r="E11" s="1" t="s">
        <v>17</v>
      </c>
      <c r="F11" s="11">
        <v>0.012</v>
      </c>
      <c r="G11" s="12">
        <v>2.04</v>
      </c>
      <c r="H11" s="12">
        <f ca="1">ROUND(INDIRECT(ADDRESS(ROW()+(0), COLUMN()+(-2), 1))*INDIRECT(ADDRESS(ROW()+(0), COLUMN()+(-1), 1)), 2)</f>
        <v>0.02</v>
      </c>
    </row>
    <row r="12" spans="1:8" ht="13.50" thickBot="1" customHeight="1">
      <c r="A12" s="1" t="s">
        <v>18</v>
      </c>
      <c r="B12" s="1"/>
      <c r="C12" s="10" t="s">
        <v>19</v>
      </c>
      <c r="D12" s="10"/>
      <c r="E12" s="1" t="s">
        <v>20</v>
      </c>
      <c r="F12" s="11">
        <v>0.094</v>
      </c>
      <c r="G12" s="12">
        <v>23.95</v>
      </c>
      <c r="H12" s="12">
        <f ca="1">ROUND(INDIRECT(ADDRESS(ROW()+(0), COLUMN()+(-2), 1))*INDIRECT(ADDRESS(ROW()+(0), COLUMN()+(-1), 1)), 2)</f>
        <v>2.25</v>
      </c>
    </row>
    <row r="13" spans="1:8" ht="13.50" thickBot="1" customHeight="1">
      <c r="A13" s="1" t="s">
        <v>21</v>
      </c>
      <c r="B13" s="1"/>
      <c r="C13" s="10" t="s">
        <v>22</v>
      </c>
      <c r="D13" s="10"/>
      <c r="E13" s="1" t="s">
        <v>23</v>
      </c>
      <c r="F13" s="11">
        <v>14.49</v>
      </c>
      <c r="G13" s="12">
        <v>0.2</v>
      </c>
      <c r="H13" s="12">
        <f ca="1">ROUND(INDIRECT(ADDRESS(ROW()+(0), COLUMN()+(-2), 1))*INDIRECT(ADDRESS(ROW()+(0), COLUMN()+(-1), 1)), 2)</f>
        <v>2.9</v>
      </c>
    </row>
    <row r="14" spans="1:8" ht="24.00" thickBot="1" customHeight="1">
      <c r="A14" s="1" t="s">
        <v>24</v>
      </c>
      <c r="B14" s="1"/>
      <c r="C14" s="10" t="s">
        <v>25</v>
      </c>
      <c r="D14" s="10"/>
      <c r="E14" s="1" t="s">
        <v>26</v>
      </c>
      <c r="F14" s="11">
        <v>4.515</v>
      </c>
      <c r="G14" s="12">
        <v>0.92</v>
      </c>
      <c r="H14" s="12">
        <f ca="1">ROUND(INDIRECT(ADDRESS(ROW()+(0), COLUMN()+(-2), 1))*INDIRECT(ADDRESS(ROW()+(0), COLUMN()+(-1), 1)), 2)</f>
        <v>4.15</v>
      </c>
    </row>
    <row r="15" spans="1:8" ht="13.50" thickBot="1" customHeight="1">
      <c r="A15" s="1" t="s">
        <v>27</v>
      </c>
      <c r="B15" s="1"/>
      <c r="C15" s="10" t="s">
        <v>28</v>
      </c>
      <c r="D15" s="10"/>
      <c r="E15" s="1" t="s">
        <v>29</v>
      </c>
      <c r="F15" s="11">
        <v>0.108</v>
      </c>
      <c r="G15" s="12">
        <v>2.04</v>
      </c>
      <c r="H15" s="12">
        <f ca="1">ROUND(INDIRECT(ADDRESS(ROW()+(0), COLUMN()+(-2), 1))*INDIRECT(ADDRESS(ROW()+(0), COLUMN()+(-1), 1)), 2)</f>
        <v>0.22</v>
      </c>
    </row>
    <row r="16" spans="1:8" ht="13.50" thickBot="1" customHeight="1">
      <c r="A16" s="1" t="s">
        <v>30</v>
      </c>
      <c r="B16" s="1"/>
      <c r="C16" s="10" t="s">
        <v>31</v>
      </c>
      <c r="D16" s="10"/>
      <c r="E16" s="1" t="s">
        <v>32</v>
      </c>
      <c r="F16" s="11">
        <v>0.003</v>
      </c>
      <c r="G16" s="12">
        <v>597.38</v>
      </c>
      <c r="H16" s="12">
        <f ca="1">ROUND(INDIRECT(ADDRESS(ROW()+(0), COLUMN()+(-2), 1))*INDIRECT(ADDRESS(ROW()+(0), COLUMN()+(-1), 1)), 2)</f>
        <v>1.79</v>
      </c>
    </row>
    <row r="17" spans="1:8" ht="13.50" thickBot="1" customHeight="1">
      <c r="A17" s="1" t="s">
        <v>33</v>
      </c>
      <c r="B17" s="1"/>
      <c r="C17" s="10" t="s">
        <v>34</v>
      </c>
      <c r="D17" s="10"/>
      <c r="E17" s="1" t="s">
        <v>35</v>
      </c>
      <c r="F17" s="11">
        <v>0.05</v>
      </c>
      <c r="G17" s="12">
        <v>2.55</v>
      </c>
      <c r="H17" s="12">
        <f ca="1">ROUND(INDIRECT(ADDRESS(ROW()+(0), COLUMN()+(-2), 1))*INDIRECT(ADDRESS(ROW()+(0), COLUMN()+(-1), 1)), 2)</f>
        <v>0.13</v>
      </c>
    </row>
    <row r="18" spans="1:8" ht="13.50" thickBot="1" customHeight="1">
      <c r="A18" s="1" t="s">
        <v>36</v>
      </c>
      <c r="B18" s="1"/>
      <c r="C18" s="10" t="s">
        <v>37</v>
      </c>
      <c r="D18" s="10"/>
      <c r="E18" s="1" t="s">
        <v>38</v>
      </c>
      <c r="F18" s="13">
        <v>0.013</v>
      </c>
      <c r="G18" s="14">
        <v>26.19</v>
      </c>
      <c r="H18" s="14">
        <f ca="1">ROUND(INDIRECT(ADDRESS(ROW()+(0), COLUMN()+(-2), 1))*INDIRECT(ADDRESS(ROW()+(0), COLUMN()+(-1), 1)), 2)</f>
        <v>0.34</v>
      </c>
    </row>
    <row r="19" spans="1:8" ht="13.50" thickBot="1" customHeight="1">
      <c r="A19" s="15"/>
      <c r="B19" s="15"/>
      <c r="C19" s="15"/>
      <c r="D19" s="15"/>
      <c r="E19" s="15"/>
      <c r="F19" s="9" t="s">
        <v>39</v>
      </c>
      <c r="G19" s="9"/>
      <c r="H19" s="17">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27.8</v>
      </c>
    </row>
    <row r="20" spans="1:8" ht="13.50" thickBot="1" customHeight="1">
      <c r="A20" s="15">
        <v>2</v>
      </c>
      <c r="B20" s="15"/>
      <c r="C20" s="15"/>
      <c r="D20" s="15"/>
      <c r="E20" s="18" t="s">
        <v>40</v>
      </c>
      <c r="F20" s="18"/>
      <c r="G20" s="15"/>
      <c r="H20" s="15"/>
    </row>
    <row r="21" spans="1:8" ht="13.50" thickBot="1" customHeight="1">
      <c r="A21" s="1" t="s">
        <v>41</v>
      </c>
      <c r="B21" s="1"/>
      <c r="C21" s="10" t="s">
        <v>42</v>
      </c>
      <c r="D21" s="10"/>
      <c r="E21" s="1" t="s">
        <v>43</v>
      </c>
      <c r="F21" s="13">
        <v>0.042</v>
      </c>
      <c r="G21" s="14">
        <v>4.1</v>
      </c>
      <c r="H21" s="14">
        <f ca="1">ROUND(INDIRECT(ADDRESS(ROW()+(0), COLUMN()+(-2), 1))*INDIRECT(ADDRESS(ROW()+(0), COLUMN()+(-1), 1)), 2)</f>
        <v>0.17</v>
      </c>
    </row>
    <row r="22" spans="1:8" ht="13.50" thickBot="1" customHeight="1">
      <c r="A22" s="15"/>
      <c r="B22" s="15"/>
      <c r="C22" s="15"/>
      <c r="D22" s="15"/>
      <c r="E22" s="15"/>
      <c r="F22" s="9" t="s">
        <v>44</v>
      </c>
      <c r="G22" s="9"/>
      <c r="H22" s="17">
        <f ca="1">ROUND(SUM(INDIRECT(ADDRESS(ROW()+(-1), COLUMN()+(0), 1))), 2)</f>
        <v>0.17</v>
      </c>
    </row>
    <row r="23" spans="1:8" ht="13.50" thickBot="1" customHeight="1">
      <c r="A23" s="15">
        <v>3</v>
      </c>
      <c r="B23" s="15"/>
      <c r="C23" s="15"/>
      <c r="D23" s="15"/>
      <c r="E23" s="18" t="s">
        <v>45</v>
      </c>
      <c r="F23" s="18"/>
      <c r="G23" s="15"/>
      <c r="H23" s="15"/>
    </row>
    <row r="24" spans="1:8" ht="13.50" thickBot="1" customHeight="1">
      <c r="A24" s="1" t="s">
        <v>46</v>
      </c>
      <c r="B24" s="1"/>
      <c r="C24" s="10" t="s">
        <v>47</v>
      </c>
      <c r="D24" s="10"/>
      <c r="E24" s="1" t="s">
        <v>48</v>
      </c>
      <c r="F24" s="11">
        <v>0.088</v>
      </c>
      <c r="G24" s="12">
        <v>18.57</v>
      </c>
      <c r="H24" s="12">
        <f ca="1">ROUND(INDIRECT(ADDRESS(ROW()+(0), COLUMN()+(-2), 1))*INDIRECT(ADDRESS(ROW()+(0), COLUMN()+(-1), 1)), 2)</f>
        <v>1.63</v>
      </c>
    </row>
    <row r="25" spans="1:8" ht="13.50" thickBot="1" customHeight="1">
      <c r="A25" s="1" t="s">
        <v>49</v>
      </c>
      <c r="B25" s="1"/>
      <c r="C25" s="10" t="s">
        <v>50</v>
      </c>
      <c r="D25" s="10"/>
      <c r="E25" s="1" t="s">
        <v>51</v>
      </c>
      <c r="F25" s="11">
        <v>0.088</v>
      </c>
      <c r="G25" s="12">
        <v>11.9</v>
      </c>
      <c r="H25" s="12">
        <f ca="1">ROUND(INDIRECT(ADDRESS(ROW()+(0), COLUMN()+(-2), 1))*INDIRECT(ADDRESS(ROW()+(0), COLUMN()+(-1), 1)), 2)</f>
        <v>1.05</v>
      </c>
    </row>
    <row r="26" spans="1:8" ht="13.50" thickBot="1" customHeight="1">
      <c r="A26" s="1" t="s">
        <v>52</v>
      </c>
      <c r="B26" s="1"/>
      <c r="C26" s="10" t="s">
        <v>53</v>
      </c>
      <c r="D26" s="10"/>
      <c r="E26" s="1" t="s">
        <v>54</v>
      </c>
      <c r="F26" s="11">
        <v>0.532</v>
      </c>
      <c r="G26" s="12">
        <v>17.84</v>
      </c>
      <c r="H26" s="12">
        <f ca="1">ROUND(INDIRECT(ADDRESS(ROW()+(0), COLUMN()+(-2), 1))*INDIRECT(ADDRESS(ROW()+(0), COLUMN()+(-1), 1)), 2)</f>
        <v>9.49</v>
      </c>
    </row>
    <row r="27" spans="1:8" ht="13.50" thickBot="1" customHeight="1">
      <c r="A27" s="1" t="s">
        <v>55</v>
      </c>
      <c r="B27" s="1"/>
      <c r="C27" s="10" t="s">
        <v>56</v>
      </c>
      <c r="D27" s="10"/>
      <c r="E27" s="1" t="s">
        <v>57</v>
      </c>
      <c r="F27" s="13">
        <v>1.065</v>
      </c>
      <c r="G27" s="14">
        <v>11.01</v>
      </c>
      <c r="H27" s="14">
        <f ca="1">ROUND(INDIRECT(ADDRESS(ROW()+(0), COLUMN()+(-2), 1))*INDIRECT(ADDRESS(ROW()+(0), COLUMN()+(-1), 1)), 2)</f>
        <v>11.73</v>
      </c>
    </row>
    <row r="28" spans="1:8" ht="13.50" thickBot="1" customHeight="1">
      <c r="A28" s="15"/>
      <c r="B28" s="15"/>
      <c r="C28" s="15"/>
      <c r="D28" s="15"/>
      <c r="E28" s="15"/>
      <c r="F28" s="9" t="s">
        <v>58</v>
      </c>
      <c r="G28" s="9"/>
      <c r="H28" s="17">
        <f ca="1">ROUND(SUM(INDIRECT(ADDRESS(ROW()+(-1), COLUMN()+(0), 1)),INDIRECT(ADDRESS(ROW()+(-2), COLUMN()+(0), 1)),INDIRECT(ADDRESS(ROW()+(-3), COLUMN()+(0), 1)),INDIRECT(ADDRESS(ROW()+(-4), COLUMN()+(0), 1))), 2)</f>
        <v>23.9</v>
      </c>
    </row>
    <row r="29" spans="1:8" ht="13.50" thickBot="1" customHeight="1">
      <c r="A29" s="15">
        <v>4</v>
      </c>
      <c r="B29" s="15"/>
      <c r="C29" s="15"/>
      <c r="D29" s="15"/>
      <c r="E29" s="18" t="s">
        <v>59</v>
      </c>
      <c r="F29" s="18"/>
      <c r="G29" s="15"/>
      <c r="H29" s="15"/>
    </row>
    <row r="30" spans="1:8" ht="13.50" thickBot="1" customHeight="1">
      <c r="A30" s="19"/>
      <c r="B30" s="19"/>
      <c r="C30" s="20" t="s">
        <v>60</v>
      </c>
      <c r="D30" s="20"/>
      <c r="E30" s="19" t="s">
        <v>61</v>
      </c>
      <c r="F30" s="13">
        <v>2</v>
      </c>
      <c r="G30" s="14">
        <f ca="1">ROUND(SUM(INDIRECT(ADDRESS(ROW()+(-2), COLUMN()+(1), 1)),INDIRECT(ADDRESS(ROW()+(-8), COLUMN()+(1), 1)),INDIRECT(ADDRESS(ROW()+(-11), COLUMN()+(1), 1))), 2)</f>
        <v>51.87</v>
      </c>
      <c r="H30" s="14">
        <f ca="1">ROUND(INDIRECT(ADDRESS(ROW()+(0), COLUMN()+(-2), 1))*INDIRECT(ADDRESS(ROW()+(0), COLUMN()+(-1), 1))/100, 2)</f>
        <v>1.04</v>
      </c>
    </row>
    <row r="31" spans="1:8" ht="13.50" thickBot="1" customHeight="1">
      <c r="A31" s="8"/>
      <c r="B31" s="8"/>
      <c r="C31" s="8"/>
      <c r="D31" s="8"/>
      <c r="E31" s="8"/>
      <c r="F31" s="21" t="s">
        <v>62</v>
      </c>
      <c r="G31" s="21"/>
      <c r="H31" s="22">
        <f ca="1">ROUND(SUM(INDIRECT(ADDRESS(ROW()+(-1), COLUMN()+(0), 1)),INDIRECT(ADDRESS(ROW()+(-3), COLUMN()+(0), 1)),INDIRECT(ADDRESS(ROW()+(-9), COLUMN()+(0), 1)),INDIRECT(ADDRESS(ROW()+(-12), COLUMN()+(0), 1))), 2)</f>
        <v>52.91</v>
      </c>
    </row>
  </sheetData>
  <mergeCells count="60">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F19:G19"/>
    <mergeCell ref="A20:B20"/>
    <mergeCell ref="C20:D20"/>
    <mergeCell ref="E20:F20"/>
    <mergeCell ref="A21:B21"/>
    <mergeCell ref="C21:D21"/>
    <mergeCell ref="A22:B22"/>
    <mergeCell ref="C22:D22"/>
    <mergeCell ref="F22:G22"/>
    <mergeCell ref="A23:B23"/>
    <mergeCell ref="C23:D23"/>
    <mergeCell ref="E23:F23"/>
    <mergeCell ref="A24:B24"/>
    <mergeCell ref="C24:D24"/>
    <mergeCell ref="A25:B25"/>
    <mergeCell ref="C25:D25"/>
    <mergeCell ref="A26:B26"/>
    <mergeCell ref="C26:D26"/>
    <mergeCell ref="A27:B27"/>
    <mergeCell ref="C27:D27"/>
    <mergeCell ref="A28:B28"/>
    <mergeCell ref="C28:D28"/>
    <mergeCell ref="F28:G28"/>
    <mergeCell ref="A29:B29"/>
    <mergeCell ref="C29:D29"/>
    <mergeCell ref="E29:F29"/>
    <mergeCell ref="A30:B30"/>
    <mergeCell ref="C30:D30"/>
    <mergeCell ref="A31:B31"/>
    <mergeCell ref="C31:D31"/>
    <mergeCell ref="F31:G31"/>
  </mergeCells>
  <pageMargins left="0.147638" right="0.147638" top="0.206693" bottom="0.206693" header="0.0" footer="0.0"/>
  <pageSetup paperSize="9" orientation="portrait"/>
  <rowBreaks count="0" manualBreakCount="0">
    </rowBreaks>
</worksheet>
</file>