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<sst xmlns="http://schemas.openxmlformats.org/spreadsheetml/2006/main" count="35" uniqueCount="35">
  <si>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</si>
  <si>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FCA030</t>
  </si>
  <si>
    <t xml:space="preserve">m</t>
  </si>
  <si>
    <t xml:space="preserve">Dintel de perfil laminado en L.</t>
  </si>
  <si>
    <r>
      <rPr>
        <sz val="8.25"/>
        <color rgb="FF000000"/>
        <rFont val="Arial"/>
        <family val="2"/>
      </rPr>
      <t xml:space="preserve">Dintel de perfil de acero, laminado en caliente, formado por pieza simple, acabado con capa de imprimación anticorrosiva mediante aplicación de dos manos con un espesor mínimo de película seca de 30 micras por mano, cortado a medida y colocado en obra sobre perfiles de apoyo, para formación de dintel. Incluso pletinas con capa de imprimación anticorrosiva, colocadas sobre las jambas del hueco para apoyo de la mampostería.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</si>
  <si>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</si>
  <si>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</si>
  <si>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</si>
  <si>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</si>
  <si>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</si>
  <si>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</si>
  <si>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</si>
  <si>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mt07ala000ha</t>
  </si>
  <si>
    <t xml:space="preserve">kg</t>
  </si>
  <si>
    <t xml:space="preserve">Acero laminado A 572 Grado 42, en perfiles laminados en caliente, según ASTM A 572, piezas simples, para aplicaciones estructurales, acabado con imprimación antioxidante. Trabajado y montado en taller, para colocar en obra.</t>
  </si>
  <si>
    <t xml:space="preserve">mt07ala001j</t>
  </si>
  <si>
    <t xml:space="preserve">kg</t>
  </si>
  <si>
    <t xml:space="preserve">Pletina de acero laminado A 572 Grado 42, según ASTM A 572, para aplicaciones estructurales. Trabajada y montada en taller, para colocar en obra.</t>
  </si>
  <si>
    <t xml:space="preserve">mt27pfi010</t>
  </si>
  <si>
    <t xml:space="preserve">l</t>
  </si>
  <si>
    <t xml:space="preserve">Imprimación de secado rápido, formulada con resinas alquídicas modificadas y fosfato de zinc.</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</si>
  <si>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</si>
  <si>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</si>
  <si>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</si>
  <si>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</si>
  <si>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</si>
  <si>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</si>
  <si>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</si>
  <si>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</si>
  <si>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</si>
  <si>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</si>
  <si>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</si>
  <si>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</si>
  <si>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$ 1,34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</si>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</sst>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6.63"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9.63</v>
      </c>
      <c r="G10" s="12">
        <v>1.94</v>
      </c>
      <c r="H10" s="12">
        <f ca="1">ROUND(INDIRECT(ADDRESS(ROW()+(0), COLUMN()+(-2), 1))*INDIRECT(ADDRESS(ROW()+(0), COLUMN()+(-1), 1)), 2)</f>
        <v>18.68</v>
      </c>
    </row>
    <row r="11" spans="1:8" ht="24.00" thickBot="1" customHeight="1">
      <c r="A11" s="1" t="s">
        <v>15</v>
      </c>
      <c r="B11" s="1"/>
      <c r="C11" s="10" t="s">
        <v>16</v>
      </c>
      <c r="D11" s="10"/>
      <c r="E11" s="1" t="s">
        <v>17</v>
      </c>
      <c r="F11" s="11">
        <v>0.4</v>
      </c>
      <c r="G11" s="12">
        <v>3.3</v>
      </c>
      <c r="H11" s="12">
        <f ca="1">ROUND(INDIRECT(ADDRESS(ROW()+(0), COLUMN()+(-2), 1))*INDIRECT(ADDRESS(ROW()+(0), COLUMN()+(-1), 1)), 2)</f>
        <v>1.32</v>
      </c>
    </row>
    <row r="12" spans="1:8" ht="24.00" thickBot="1" customHeight="1">
      <c r="A12" s="1" t="s">
        <v>18</v>
      </c>
      <c r="B12" s="1"/>
      <c r="C12" s="10" t="s">
        <v>19</v>
      </c>
      <c r="D12" s="10"/>
      <c r="E12" s="1" t="s">
        <v>20</v>
      </c>
      <c r="F12" s="13">
        <v>0.096</v>
      </c>
      <c r="G12" s="14">
        <v>6.9</v>
      </c>
      <c r="H12" s="14">
        <f ca="1">ROUND(INDIRECT(ADDRESS(ROW()+(0), COLUMN()+(-2), 1))*INDIRECT(ADDRESS(ROW()+(0), COLUMN()+(-1), 1)), 2)</f>
        <v>0.66</v>
      </c>
    </row>
    <row r="13" spans="1:8" ht="13.50" thickBot="1" customHeight="1">
      <c r="A13" s="15"/>
      <c r="B13" s="15"/>
      <c r="C13" s="15"/>
      <c r="D13" s="15"/>
      <c r="E13" s="15"/>
      <c r="F13" s="9" t="s">
        <v>21</v>
      </c>
      <c r="G13" s="9"/>
      <c r="H13" s="17">
        <f ca="1">ROUND(SUM(INDIRECT(ADDRESS(ROW()+(-1), COLUMN()+(0), 1)),INDIRECT(ADDRESS(ROW()+(-2), COLUMN()+(0), 1)),INDIRECT(ADDRESS(ROW()+(-3), COLUMN()+(0), 1))), 2)</f>
        <v>20.66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0.196</v>
      </c>
      <c r="G15" s="12">
        <v>17.84</v>
      </c>
      <c r="H15" s="12">
        <f ca="1">ROUND(INDIRECT(ADDRESS(ROW()+(0), COLUMN()+(-2), 1))*INDIRECT(ADDRESS(ROW()+(0), COLUMN()+(-1), 1)), 2)</f>
        <v>3.5</v>
      </c>
    </row>
    <row r="16" spans="1:8" ht="13.50" thickBot="1" customHeight="1">
      <c r="A16" s="1" t="s">
        <v>26</v>
      </c>
      <c r="B16" s="1"/>
      <c r="C16" s="10" t="s">
        <v>27</v>
      </c>
      <c r="D16" s="10"/>
      <c r="E16" s="1" t="s">
        <v>28</v>
      </c>
      <c r="F16" s="13">
        <v>0.196</v>
      </c>
      <c r="G16" s="14">
        <v>11.01</v>
      </c>
      <c r="H16" s="14">
        <f ca="1">ROUND(INDIRECT(ADDRESS(ROW()+(0), COLUMN()+(-2), 1))*INDIRECT(ADDRESS(ROW()+(0), COLUMN()+(-1), 1)), 2)</f>
        <v>2.16</v>
      </c>
    </row>
    <row r="17" spans="1:8" ht="13.50" thickBot="1" customHeight="1">
      <c r="A17" s="15"/>
      <c r="B17" s="15"/>
      <c r="C17" s="15"/>
      <c r="D17" s="15"/>
      <c r="E17" s="15"/>
      <c r="F17" s="9" t="s">
        <v>29</v>
      </c>
      <c r="G17" s="9"/>
      <c r="H17" s="17">
        <f ca="1">ROUND(SUM(INDIRECT(ADDRESS(ROW()+(-1), COLUMN()+(0), 1)),INDIRECT(ADDRESS(ROW()+(-2), COLUMN()+(0), 1))), 2)</f>
        <v>5.66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26.32</v>
      </c>
      <c r="H19" s="14">
        <f ca="1">ROUND(INDIRECT(ADDRESS(ROW()+(0), COLUMN()+(-2), 1))*INDIRECT(ADDRESS(ROW()+(0), COLUMN()+(-1), 1))/100, 2)</f>
        <v>0.53</v>
      </c>
    </row>
    <row r="20" spans="1:8" ht="13.50" thickBot="1" customHeight="1">
      <c r="A20" s="21" t="s">
        <v>33</v>
      </c>
      <c r="B20" s="21"/>
      <c r="C20" s="22"/>
      <c r="D20" s="22"/>
      <c r="E20" s="23"/>
      <c r="F20" s="24" t="s">
        <v>34</v>
      </c>
      <c r="G20" s="25"/>
      <c r="H20" s="26">
        <f ca="1">ROUND(SUM(INDIRECT(ADDRESS(ROW()+(-1), COLUMN()+(0), 1)),INDIRECT(ADDRESS(ROW()+(-3), COLUMN()+(0), 1)),INDIRECT(ADDRESS(ROW()+(-7), COLUMN()+(0), 1))), 2)</f>
        <v>26.85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