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<sst xmlns="http://schemas.openxmlformats.org/spreadsheetml/2006/main" count="53" uniqueCount="53">
  <si>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</si>
  <si>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FBY050</t>
  </si>
  <si>
    <t xml:space="preserve">m²</t>
  </si>
  <si>
    <t xml:space="preserve">Pared interior de láminas de yeso. Sistema "PLACO".</t>
  </si>
  <si>
    <r>
      <rPr>
        <sz val="8.25"/>
        <color rgb="FF000000"/>
        <rFont val="Arial"/>
        <family val="2"/>
      </rPr>
      <t xml:space="preserve">Pared interior sencillo, sistema "PLACO", (15 + 48 + 15)/600 (48), de 78 mm de espesor total, con nivel de calidad del acabado estándar (Q2), formado por una estructura simple autoportante de perfiles metálicos de acero galvanizado formada por canales R 48 "PLACO" y montantes M 48 "PLACO", con una separación entre montantes de 600 mm y una disposición normal "N", a la que se atornillan dos placas en total se atornilla una lámina de yeso A / - 1200 / 2000 / 15 / con los bordes longitudinales afinados, BA 15 "PLACO" en una cara, y otra placa A / - 1200 / 2000 / 15 / con los bordes longitudinales afinados, BA 15 "PLACO" en la otra cara. Incluso banda estanca autoadhesiva, Banda 45 "PLACO"; tornillería para la fijación de las placas; cinta de papel con refuerzo metálico "PLACO"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</si>
  <si>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</si>
  <si>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</si>
  <si>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</si>
  <si>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</si>
  <si>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</si>
  <si>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</si>
  <si>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</si>
  <si>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</si>
  <si>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</si>
  <si>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paredes interiores y trasdosados de placas.</t>
  </si>
  <si>
    <t xml:space="preserve">mt12plp070b</t>
  </si>
  <si>
    <t xml:space="preserve">m</t>
  </si>
  <si>
    <t xml:space="preserve">Canal de perfil de acero galvanizado, R 48 "PLACO", fabricado mediante laminación en frío, de 3000 mm de longitud, 48x30 mm de sección y 0,55 mm de espesor.</t>
  </si>
  <si>
    <t xml:space="preserve">mt12plp060b</t>
  </si>
  <si>
    <t xml:space="preserve">m</t>
  </si>
  <si>
    <t xml:space="preserve">Montante de perfil de acero galvanizado, M 48 "PLACO", fabricado mediante laminación en frío, de 3000 mm de longitud, 46,5x36 mm de sección y 0,6 mm de espesor.</t>
  </si>
  <si>
    <t xml:space="preserve">mt12plk010aaead</t>
  </si>
  <si>
    <t xml:space="preserve">m²</t>
  </si>
  <si>
    <t xml:space="preserve">Lámina de yeso A / - 1200 / 2000 / 15 / con los bordes longitudinales afinados, BA 15 "PLACO", formada por un alma de yeso de origen natural embutida e íntimamente ligada a dos láminas de cartón fuerte.</t>
  </si>
  <si>
    <t xml:space="preserve">mt12plt010a</t>
  </si>
  <si>
    <t xml:space="preserve">Ud</t>
  </si>
  <si>
    <t xml:space="preserve">Tornillo autorroscante TTPC 25 "PLACO", con cabeza de trompeta, de 25 mm de longitud, para instalación de láminas de yeso sobre perfiles de espesor inferior a 6 mm.</t>
  </si>
  <si>
    <t xml:space="preserve">mt12plt030b</t>
  </si>
  <si>
    <t xml:space="preserve">Ud</t>
  </si>
  <si>
    <t xml:space="preserve">Tornillo autoperforante rosca-metal, TRPF 13 "PLACO", de 13 mm de longitud.</t>
  </si>
  <si>
    <t xml:space="preserve">mt12plj010a</t>
  </si>
  <si>
    <t xml:space="preserve">m</t>
  </si>
  <si>
    <t xml:space="preserve">Cinta microperforada de papel "PLACO", de 50 mm de anchura, para acabado de juntas de láminas de yeso.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</si>
  <si>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</si>
  <si>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</si>
  <si>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láminas de yeso.</t>
  </si>
  <si>
    <t xml:space="preserve">mt12plj010b</t>
  </si>
  <si>
    <t xml:space="preserve">m</t>
  </si>
  <si>
    <t xml:space="preserve">Cinta de papel con refuerzo metálico "PLACO", de 50 mm de anchura, para acabado de juntas de láminas de yeso.</t>
  </si>
  <si>
    <t xml:space="preserve">Subtotal materiales:</t>
  </si>
  <si>
    <t xml:space="preserve">Mano de obra</t>
  </si>
  <si>
    <t xml:space="preserve">mo053</t>
  </si>
  <si>
    <t xml:space="preserve">h</t>
  </si>
  <si>
    <t xml:space="preserve">Montador de prefabricados interiores.</t>
  </si>
  <si>
    <t xml:space="preserve">mo100</t>
  </si>
  <si>
    <t xml:space="preserve">h</t>
  </si>
  <si>
    <t xml:space="preserve">Principiante de montador de prefabricados interiores.</t>
  </si>
  <si>
    <t xml:space="preserve">Subtotal mano de obra:</t>
  </si>
  <si>
    <t xml:space="preserve">Herramientas</t>
  </si>
  <si>
    <t xml:space="preserve">%</t>
  </si>
  <si>
    <t xml:space="preserve">Herramientas</t>
  </si>
  <si>
    <t xml:space="preserve">Coste de mantenimiento decenal: $ 1,66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</si>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</sst>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72.25"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0.45</v>
      </c>
      <c r="G10" s="12">
        <v>0.65</v>
      </c>
      <c r="H10" s="12">
        <f ca="1">ROUND(INDIRECT(ADDRESS(ROW()+(0), COLUMN()+(-2), 1))*INDIRECT(ADDRESS(ROW()+(0), COLUMN()+(-1), 1)), 2)</f>
        <v>0.29</v>
      </c>
    </row>
    <row r="11" spans="1:8" ht="24.00" thickBot="1" customHeight="1">
      <c r="A11" s="1" t="s">
        <v>15</v>
      </c>
      <c r="B11" s="1"/>
      <c r="C11" s="1"/>
      <c r="D11" s="10" t="s">
        <v>16</v>
      </c>
      <c r="E11" s="1" t="s">
        <v>17</v>
      </c>
      <c r="F11" s="11">
        <v>0.9</v>
      </c>
      <c r="G11" s="12">
        <v>2.49</v>
      </c>
      <c r="H11" s="12">
        <f ca="1">ROUND(INDIRECT(ADDRESS(ROW()+(0), COLUMN()+(-2), 1))*INDIRECT(ADDRESS(ROW()+(0), COLUMN()+(-1), 1)), 2)</f>
        <v>2.24</v>
      </c>
    </row>
    <row r="12" spans="1:8" ht="34.50" thickBot="1" customHeight="1">
      <c r="A12" s="1" t="s">
        <v>18</v>
      </c>
      <c r="B12" s="1"/>
      <c r="C12" s="1"/>
      <c r="D12" s="10" t="s">
        <v>19</v>
      </c>
      <c r="E12" s="1" t="s">
        <v>20</v>
      </c>
      <c r="F12" s="11">
        <v>2.1</v>
      </c>
      <c r="G12" s="12">
        <v>3.04</v>
      </c>
      <c r="H12" s="12">
        <f ca="1">ROUND(INDIRECT(ADDRESS(ROW()+(0), COLUMN()+(-2), 1))*INDIRECT(ADDRESS(ROW()+(0), COLUMN()+(-1), 1)), 2)</f>
        <v>6.38</v>
      </c>
    </row>
    <row r="13" spans="1:8" ht="34.50" thickBot="1" customHeight="1">
      <c r="A13" s="1" t="s">
        <v>21</v>
      </c>
      <c r="B13" s="1"/>
      <c r="C13" s="1"/>
      <c r="D13" s="10" t="s">
        <v>22</v>
      </c>
      <c r="E13" s="1" t="s">
        <v>23</v>
      </c>
      <c r="F13" s="11">
        <v>2.1</v>
      </c>
      <c r="G13" s="12">
        <v>6.62</v>
      </c>
      <c r="H13" s="12">
        <f ca="1">ROUND(INDIRECT(ADDRESS(ROW()+(0), COLUMN()+(-2), 1))*INDIRECT(ADDRESS(ROW()+(0), COLUMN()+(-1), 1)), 2)</f>
        <v>13.9</v>
      </c>
    </row>
    <row r="14" spans="1:8" ht="34.50" thickBot="1" customHeight="1">
      <c r="A14" s="1" t="s">
        <v>24</v>
      </c>
      <c r="B14" s="1"/>
      <c r="C14" s="1"/>
      <c r="D14" s="10" t="s">
        <v>25</v>
      </c>
      <c r="E14" s="1" t="s">
        <v>26</v>
      </c>
      <c r="F14" s="11">
        <v>22</v>
      </c>
      <c r="G14" s="12">
        <v>0.02</v>
      </c>
      <c r="H14" s="12">
        <f ca="1">ROUND(INDIRECT(ADDRESS(ROW()+(0), COLUMN()+(-2), 1))*INDIRECT(ADDRESS(ROW()+(0), COLUMN()+(-1), 1)), 2)</f>
        <v>0.44</v>
      </c>
    </row>
    <row r="15" spans="1:8" ht="13.50" thickBot="1" customHeight="1">
      <c r="A15" s="1" t="s">
        <v>27</v>
      </c>
      <c r="B15" s="1"/>
      <c r="C15" s="1"/>
      <c r="D15" s="10" t="s">
        <v>28</v>
      </c>
      <c r="E15" s="1" t="s">
        <v>29</v>
      </c>
      <c r="F15" s="11">
        <v>4</v>
      </c>
      <c r="G15" s="12">
        <v>0.02</v>
      </c>
      <c r="H15" s="12">
        <f ca="1">ROUND(INDIRECT(ADDRESS(ROW()+(0), COLUMN()+(-2), 1))*INDIRECT(ADDRESS(ROW()+(0), COLUMN()+(-1), 1)), 2)</f>
        <v>0.08</v>
      </c>
    </row>
    <row r="16" spans="1:8" ht="24.00" thickBot="1" customHeight="1">
      <c r="A16" s="1" t="s">
        <v>30</v>
      </c>
      <c r="B16" s="1"/>
      <c r="C16" s="1"/>
      <c r="D16" s="10" t="s">
        <v>31</v>
      </c>
      <c r="E16" s="1" t="s">
        <v>32</v>
      </c>
      <c r="F16" s="11">
        <v>1.4</v>
      </c>
      <c r="G16" s="12">
        <v>0.08</v>
      </c>
      <c r="H16" s="12">
        <f ca="1">ROUND(INDIRECT(ADDRESS(ROW()+(0), COLUMN()+(-2), 1))*INDIRECT(ADDRESS(ROW()+(0), COLUMN()+(-1), 1)), 2)</f>
        <v>0.11</v>
      </c>
    </row>
    <row r="17" spans="1:8" ht="34.50" thickBot="1" customHeight="1">
      <c r="A17" s="1" t="s">
        <v>33</v>
      </c>
      <c r="B17" s="1"/>
      <c r="C17" s="1"/>
      <c r="D17" s="10" t="s">
        <v>34</v>
      </c>
      <c r="E17" s="1" t="s">
        <v>35</v>
      </c>
      <c r="F17" s="11">
        <v>0.66</v>
      </c>
      <c r="G17" s="12">
        <v>1.57</v>
      </c>
      <c r="H17" s="12">
        <f ca="1">ROUND(INDIRECT(ADDRESS(ROW()+(0), COLUMN()+(-2), 1))*INDIRECT(ADDRESS(ROW()+(0), COLUMN()+(-1), 1)), 2)</f>
        <v>1.04</v>
      </c>
    </row>
    <row r="18" spans="1:8" ht="24.00" thickBot="1" customHeight="1">
      <c r="A18" s="1" t="s">
        <v>36</v>
      </c>
      <c r="B18" s="1"/>
      <c r="C18" s="1"/>
      <c r="D18" s="10" t="s">
        <v>37</v>
      </c>
      <c r="E18" s="1" t="s">
        <v>38</v>
      </c>
      <c r="F18" s="13">
        <v>0.3</v>
      </c>
      <c r="G18" s="14">
        <v>1.15</v>
      </c>
      <c r="H18" s="14">
        <f ca="1">ROUND(INDIRECT(ADDRESS(ROW()+(0), COLUMN()+(-2), 1))*INDIRECT(ADDRESS(ROW()+(0), COLUMN()+(-1), 1)), 2)</f>
        <v>0.35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24.83</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0.27</v>
      </c>
      <c r="G21" s="12">
        <v>17.64</v>
      </c>
      <c r="H21" s="12">
        <f ca="1">ROUND(INDIRECT(ADDRESS(ROW()+(0), COLUMN()+(-2), 1))*INDIRECT(ADDRESS(ROW()+(0), COLUMN()+(-1), 1)), 2)</f>
        <v>4.76</v>
      </c>
    </row>
    <row r="22" spans="1:8" ht="13.50" thickBot="1" customHeight="1">
      <c r="A22" s="1" t="s">
        <v>44</v>
      </c>
      <c r="B22" s="1"/>
      <c r="C22" s="1"/>
      <c r="D22" s="10" t="s">
        <v>45</v>
      </c>
      <c r="E22" s="1" t="s">
        <v>46</v>
      </c>
      <c r="F22" s="13">
        <v>0.27</v>
      </c>
      <c r="G22" s="14">
        <v>11.01</v>
      </c>
      <c r="H22" s="14">
        <f ca="1">ROUND(INDIRECT(ADDRESS(ROW()+(0), COLUMN()+(-2), 1))*INDIRECT(ADDRESS(ROW()+(0), COLUMN()+(-1), 1)), 2)</f>
        <v>2.97</v>
      </c>
    </row>
    <row r="23" spans="1:8" ht="13.50" thickBot="1" customHeight="1">
      <c r="A23" s="15"/>
      <c r="B23" s="15"/>
      <c r="C23" s="15"/>
      <c r="D23" s="15"/>
      <c r="E23" s="15"/>
      <c r="F23" s="9" t="s">
        <v>47</v>
      </c>
      <c r="G23" s="9"/>
      <c r="H23" s="17">
        <f ca="1">ROUND(SUM(INDIRECT(ADDRESS(ROW()+(-1), COLUMN()+(0), 1)),INDIRECT(ADDRESS(ROW()+(-2), COLUMN()+(0), 1))), 2)</f>
        <v>7.73</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32.56</v>
      </c>
      <c r="H25" s="14">
        <f ca="1">ROUND(INDIRECT(ADDRESS(ROW()+(0), COLUMN()+(-2), 1))*INDIRECT(ADDRESS(ROW()+(0), COLUMN()+(-1), 1))/100, 2)</f>
        <v>0.65</v>
      </c>
    </row>
    <row r="26" spans="1:8" ht="13.50" thickBot="1" customHeight="1">
      <c r="A26" s="21" t="s">
        <v>51</v>
      </c>
      <c r="B26" s="21"/>
      <c r="C26" s="21"/>
      <c r="D26" s="22"/>
      <c r="E26" s="23"/>
      <c r="F26" s="24" t="s">
        <v>52</v>
      </c>
      <c r="G26" s="25"/>
      <c r="H26" s="26">
        <f ca="1">ROUND(SUM(INDIRECT(ADDRESS(ROW()+(-1), COLUMN()+(0), 1)),INDIRECT(ADDRESS(ROW()+(-3), COLUMN()+(0), 1)),INDIRECT(ADDRESS(ROW()+(-7), COLUMN()+(0), 1))), 2)</f>
        <v>33.21</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