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<sst xmlns="http://schemas.openxmlformats.org/spreadsheetml/2006/main" count="38" uniqueCount="38">
  <si>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</si>
  <si>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EMM030</t>
  </si>
  <si>
    <t xml:space="preserve">Ud</t>
  </si>
  <si>
    <t xml:space="preserve">Pie de columna con apoyo articulado.</t>
  </si>
  <si>
    <r>
      <rPr>
        <sz val="8.25"/>
        <color rgb="FF000000"/>
        <rFont val="Arial"/>
        <family val="2"/>
      </rPr>
      <t xml:space="preserve">Pie de columna inclinable, de acero S235JR, con protección Z275 frente a la corrosión, de 71x60 mm en la zona a conectar con la columna y 100x100 mm en la conexión inferior, formando un apoyo articulado de 100 mm de altura para columna de madera, fijado a la estructura portante de concreto con 60 anclajes químicos estructurales mediante perforaciones, relleno de los orificios con inyección de resina de viniléster, libre de estireno, de dos componentes, y posterior inserción de varillas roscadas con tuercas y arandelas, de acero galvanizado calidad 5.8, según ISO 898-1 y fijado a la columna con 60 tornillos autoperforantes para madera, de 3,5 mm de diámetro y 40 mm de longitud, de acero galvanizado con revestimiento de cromo.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</si>
  <si>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</si>
  <si>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</si>
  <si>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</si>
  <si>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</si>
  <si>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</si>
  <si>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</si>
  <si>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</si>
  <si>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mt07emr010a</t>
  </si>
  <si>
    <t xml:space="preserve">Ud</t>
  </si>
  <si>
    <t xml:space="preserve">Pie de columna inclinable, de acero S235JR, con protección Z275 frente a la corrosión, de 71x60 mm en la zona a conectar con la columna, 100x100 mm en la conexión inferior y 5 mm de espesor, para formación de apoyo articulado en columna de madera, de 100 mm de altura.</t>
  </si>
  <si>
    <t xml:space="preserve">mt07emr113ac</t>
  </si>
  <si>
    <t xml:space="preserve">Ud</t>
  </si>
  <si>
    <t xml:space="preserve">Tornillo autoperforante para madera, de 3,5 mm de diámetro y 40 mm de longitud, de acero galvanizado con revestimiento de cromo.</t>
  </si>
  <si>
    <t xml:space="preserve">mt26aqr020aa</t>
  </si>
  <si>
    <t xml:space="preserve">Ud</t>
  </si>
  <si>
    <t xml:space="preserve">Anclaje compuesto por varilla roscada de acero galvanizado calidad 5.8, según ISO 898-1, de 8 mm de diámetro, y 110 mm de longitud, tuerca y arandela, para fijaciones sobre estructuras de concreto.</t>
  </si>
  <si>
    <t xml:space="preserve">mt26pmr010a</t>
  </si>
  <si>
    <t xml:space="preserve">Ud</t>
  </si>
  <si>
    <t xml:space="preserve">Cartucho de resina de viniléster, libre de estireno, de dos componentes, de 300 ml, para aplicaciones estructurales.</t>
  </si>
  <si>
    <t xml:space="preserve">Subtotal materiales:</t>
  </si>
  <si>
    <t xml:space="preserve">Mano de obra</t>
  </si>
  <si>
    <t xml:space="preserve">mo048</t>
  </si>
  <si>
    <t xml:space="preserve">h</t>
  </si>
  <si>
    <t xml:space="preserve">Carpintero especializado en estructuras de madera.</t>
  </si>
  <si>
    <t xml:space="preserve">mo095</t>
  </si>
  <si>
    <t xml:space="preserve">h</t>
  </si>
  <si>
    <t xml:space="preserve">Principiante de carpintero especializado en estructuras de madera.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</si>
  <si>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</si>
  <si>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</si>
  <si>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</si>
  <si>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</si>
  <si>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$ 2,66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</si>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</sst>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84" customWidth="1"/>
    <col min="2" max="2" width="4.59" customWidth="1"/>
    <col min="3" max="3" width="1.53" customWidth="1"/>
    <col min="4" max="4" width="6.12" customWidth="1"/>
    <col min="5" max="5" width="74.46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45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56.59</v>
      </c>
      <c r="H10" s="12">
        <f ca="1">ROUND(INDIRECT(ADDRESS(ROW()+(0), COLUMN()+(-2), 1))*INDIRECT(ADDRESS(ROW()+(0), COLUMN()+(-1), 1)), 2)</f>
        <v>56.59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60</v>
      </c>
      <c r="G11" s="12">
        <v>0.07</v>
      </c>
      <c r="H11" s="12">
        <f ca="1">ROUND(INDIRECT(ADDRESS(ROW()+(0), COLUMN()+(-2), 1))*INDIRECT(ADDRESS(ROW()+(0), COLUMN()+(-1), 1)), 2)</f>
        <v>4.2</v>
      </c>
    </row>
    <row r="12" spans="1:8" ht="34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60</v>
      </c>
      <c r="G12" s="12">
        <v>0.23</v>
      </c>
      <c r="H12" s="12">
        <f ca="1">ROUND(INDIRECT(ADDRESS(ROW()+(0), COLUMN()+(-2), 1))*INDIRECT(ADDRESS(ROW()+(0), COLUMN()+(-1), 1)), 2)</f>
        <v>13.8</v>
      </c>
    </row>
    <row r="13" spans="1:8" ht="24.0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1.307</v>
      </c>
      <c r="G13" s="14">
        <v>35.99</v>
      </c>
      <c r="H13" s="14">
        <f ca="1">ROUND(INDIRECT(ADDRESS(ROW()+(0), COLUMN()+(-2), 1))*INDIRECT(ADDRESS(ROW()+(0), COLUMN()+(-1), 1)), 2)</f>
        <v>47.04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121.63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1">
        <v>0.28</v>
      </c>
      <c r="G16" s="12">
        <v>18.57</v>
      </c>
      <c r="H16" s="12">
        <f ca="1">ROUND(INDIRECT(ADDRESS(ROW()+(0), COLUMN()+(-2), 1))*INDIRECT(ADDRESS(ROW()+(0), COLUMN()+(-1), 1)), 2)</f>
        <v>5.2</v>
      </c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0.28</v>
      </c>
      <c r="G17" s="14">
        <v>11.9</v>
      </c>
      <c r="H17" s="14">
        <f ca="1">ROUND(INDIRECT(ADDRESS(ROW()+(0), COLUMN()+(-2), 1))*INDIRECT(ADDRESS(ROW()+(0), COLUMN()+(-1), 1)), 2)</f>
        <v>3.33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8.53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20" t="s">
        <v>34</v>
      </c>
      <c r="D20" s="20"/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130.16</v>
      </c>
      <c r="H20" s="14">
        <f ca="1">ROUND(INDIRECT(ADDRESS(ROW()+(0), COLUMN()+(-2), 1))*INDIRECT(ADDRESS(ROW()+(0), COLUMN()+(-1), 1))/100, 2)</f>
        <v>2.6</v>
      </c>
    </row>
    <row r="21" spans="1:8" ht="13.50" thickBot="1" customHeight="1">
      <c r="A21" s="21" t="s">
        <v>36</v>
      </c>
      <c r="B21" s="21"/>
      <c r="C21" s="22"/>
      <c r="D21" s="22"/>
      <c r="E21" s="23"/>
      <c r="F21" s="24" t="s">
        <v>37</v>
      </c>
      <c r="G21" s="25"/>
      <c r="H21" s="26">
        <f ca="1">ROUND(SUM(INDIRECT(ADDRESS(ROW()+(-1), COLUMN()+(0), 1)),INDIRECT(ADDRESS(ROW()+(-3), COLUMN()+(0), 1)),INDIRECT(ADDRESS(ROW()+(-7), COLUMN()+(0), 1))), 2)</f>
        <v>132.76</v>
      </c>
    </row>
  </sheetData>
  <mergeCells count="37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E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