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<sst xmlns="http://schemas.openxmlformats.org/spreadsheetml/2006/main" count="115" uniqueCount="115">
  <si>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</si>
  <si>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EHU005</t>
  </si>
  <si>
    <t xml:space="preserve">m²</t>
  </si>
  <si>
    <t xml:space="preserve">Losa sanitaria ventilada sobre murete de mampostería.</t>
  </si>
  <si>
    <r>
      <rPr>
        <sz val="8.25"/>
        <color rgb="FF000000"/>
        <rFont val="Arial"/>
        <family val="2"/>
      </rPr>
      <t xml:space="preserve">Losa sanitaria ventilada de concreto armado, canto 30 = 25+5 cm, realizado con concreto f'c=210 kg/cm² (3000 psi), clase de exposición F0 S0 P0 C0, tamaño máximo del agregado 25 mm (1" ASTM Nº 57), consistencia blanda, preparado en obra, y vaciado con medios manuales, volumen 0,104 m³/m², y acero Grado 60 (fy=4200 kg/cm²) en zona de refuerzo de negativos y conectores de viguetas y vigas de amarre, cuantía 6 kg/m²; formado por: vigueta pretensada T-18; bovedilla de concreto, 60x20x25 cm; capa de compresión de 5 cm de espesor, con armadura de reparto formada por malla electrosoldada tipo 6x6 10/10 de acero Grado 70, con barras separadas 15,24x15,24 cm de Ø 3,43 mm, sobre murete de apoyo de 80 cm de altura de ladrillo cerámico perforado (panal), para revestir, 24x11,5x9 cm, con mortero de cemento confeccionado en obra, con 250 kg/m³ de cemento, color gris, dosificación 1:6, suministrado en sacos, acabado con lámina asfáltica. Incluso agente filmógeno, para el curado de concretos y morteros. El precio incluye el corte, doblado y conformado de la armadura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</si>
  <si>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</si>
  <si>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</si>
  <si>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</si>
  <si>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</si>
  <si>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</si>
  <si>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</si>
  <si>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</si>
  <si>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</si>
  <si>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</si>
  <si>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</si>
  <si>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</si>
  <si>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</si>
  <si>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</si>
  <si>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</si>
  <si>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</si>
  <si>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</si>
  <si>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</si>
  <si>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</si>
  <si>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</si>
  <si>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</si>
  <si>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</si>
  <si>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</si>
  <si>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</si>
  <si>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</si>
  <si>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</si>
  <si>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</si>
  <si>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</si>
  <si>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</si>
  <si>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</si>
  <si>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</si>
  <si>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</si>
  <si>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</si>
  <si>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</si>
  <si>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cimbras metálicas, fenólicas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</si>
  <si>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</si>
  <si>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</si>
  <si>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</si>
  <si>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</si>
  <si>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</si>
  <si>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</si>
  <si>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</si>
  <si>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</si>
  <si>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</si>
  <si>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</si>
  <si>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</si>
  <si>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</si>
  <si>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</si>
  <si>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</si>
  <si>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</si>
  <si>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</si>
  <si>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</si>
  <si>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</si>
  <si>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mt08var050</t>
  </si>
  <si>
    <t xml:space="preserve">kg</t>
  </si>
  <si>
    <t xml:space="preserve">Alambre galvanizado para atar, de 1,30 mm de diámetro.</t>
  </si>
  <si>
    <t xml:space="preserve">mt07ame120aa</t>
  </si>
  <si>
    <t xml:space="preserve">m²</t>
  </si>
  <si>
    <t xml:space="preserve">Malla electrosoldada tipo 6x6 10/10 de acero Grado 70, con varillas lisas espaciadas 15,24x15,24 cm de 3,43 mm de diámetro, según ASTM A 185 y ASTM A 497.</t>
  </si>
  <si>
    <t xml:space="preserve">mt01arg000h</t>
  </si>
  <si>
    <t xml:space="preserve">m³</t>
  </si>
  <si>
    <t xml:space="preserve">Arena cribada.</t>
  </si>
  <si>
    <t xml:space="preserve">mt01arg001hq</t>
  </si>
  <si>
    <t xml:space="preserve">m³</t>
  </si>
  <si>
    <t xml:space="preserve">Agregado grueso homogeneizado, de tamaño máximo 25 mm (1" ASTM Nº 57).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</si>
  <si>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</si>
  <si>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</si>
  <si>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</si>
  <si>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</si>
  <si>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</si>
  <si>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</si>
  <si>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</si>
  <si>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</si>
  <si>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</si>
  <si>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</si>
  <si>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</si>
  <si>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</si>
  <si>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</si>
  <si>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</si>
  <si>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</si>
  <si>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</si>
  <si>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mo044</t>
  </si>
  <si>
    <t xml:space="preserve">h</t>
  </si>
  <si>
    <t xml:space="preserve">Cimbrero.</t>
  </si>
  <si>
    <t xml:space="preserve">mo091</t>
  </si>
  <si>
    <t xml:space="preserve">h</t>
  </si>
  <si>
    <t xml:space="preserve">Principiante de cimbrero.</t>
  </si>
  <si>
    <t xml:space="preserve">mo043</t>
  </si>
  <si>
    <t xml:space="preserve">h</t>
  </si>
  <si>
    <t xml:space="preserve">Reforzador.</t>
  </si>
  <si>
    <t xml:space="preserve">mo090</t>
  </si>
  <si>
    <t xml:space="preserve">h</t>
  </si>
  <si>
    <t xml:space="preserve">Principiante de reforzador.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</si>
  <si>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</si>
  <si>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</si>
  <si>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</si>
  <si>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</si>
  <si>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</si>
  <si>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</si>
  <si>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mo045</t>
  </si>
  <si>
    <t xml:space="preserve">h</t>
  </si>
  <si>
    <t xml:space="preserve">Albañil especializado en vaciado del concreto.</t>
  </si>
  <si>
    <t xml:space="preserve">mo092</t>
  </si>
  <si>
    <t xml:space="preserve">h</t>
  </si>
  <si>
    <t xml:space="preserve">Principiante de albañil especializado en vaciado del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</si>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</sst>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69.19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48.3</v>
      </c>
      <c r="F10" s="12">
        <v>0.52</v>
      </c>
      <c r="G10" s="12">
        <f ca="1">ROUND(INDIRECT(ADDRESS(ROW()+(0), COLUMN()+(-2), 1))*INDIRECT(ADDRESS(ROW()+(0), COLUMN()+(-1), 1)), 2)</f>
        <v>25.12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0.027</v>
      </c>
      <c r="F11" s="12">
        <v>2</v>
      </c>
      <c r="G11" s="12">
        <f ca="1">ROUND(INDIRECT(ADDRESS(ROW()+(0), COLUMN()+(-2), 1))*INDIRECT(ADDRESS(ROW()+(0), COLUMN()+(-1), 1)), 2)</f>
        <v>0.05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2">
        <v>23.51</v>
      </c>
      <c r="G12" s="12">
        <f ca="1">ROUND(INDIRECT(ADDRESS(ROW()+(0), COLUMN()+(-2), 1))*INDIRECT(ADDRESS(ROW()+(0), COLUMN()+(-1), 1)), 2)</f>
        <v>0.71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42.886</v>
      </c>
      <c r="F13" s="12">
        <v>0.19</v>
      </c>
      <c r="G13" s="12">
        <f ca="1">ROUND(INDIRECT(ADDRESS(ROW()+(0), COLUMN()+(-2), 1))*INDIRECT(ADDRESS(ROW()+(0), COLUMN()+(-1), 1)), 2)</f>
        <v>8.15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0.84</v>
      </c>
      <c r="F14" s="12">
        <v>9.65</v>
      </c>
      <c r="G14" s="12">
        <f ca="1">ROUND(INDIRECT(ADDRESS(ROW()+(0), COLUMN()+(-2), 1))*INDIRECT(ADDRESS(ROW()+(0), COLUMN()+(-1), 1)), 2)</f>
        <v>8.11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0.028</v>
      </c>
      <c r="F15" s="12">
        <v>60.74</v>
      </c>
      <c r="G15" s="12">
        <f ca="1">ROUND(INDIRECT(ADDRESS(ROW()+(0), COLUMN()+(-2), 1))*INDIRECT(ADDRESS(ROW()+(0), COLUMN()+(-1), 1)), 2)</f>
        <v>1.7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0.003</v>
      </c>
      <c r="F16" s="12">
        <v>474.57</v>
      </c>
      <c r="G16" s="12">
        <f ca="1">ROUND(INDIRECT(ADDRESS(ROW()+(0), COLUMN()+(-2), 1))*INDIRECT(ADDRESS(ROW()+(0), COLUMN()+(-1), 1)), 2)</f>
        <v>1.42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</v>
      </c>
      <c r="F17" s="12">
        <v>11.68</v>
      </c>
      <c r="G17" s="12">
        <f ca="1">ROUND(INDIRECT(ADDRESS(ROW()+(0), COLUMN()+(-2), 1))*INDIRECT(ADDRESS(ROW()+(0), COLUMN()+(-1), 1)), 2)</f>
        <v>0.47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0.03</v>
      </c>
      <c r="F18" s="12">
        <v>2.41</v>
      </c>
      <c r="G18" s="12">
        <f ca="1">ROUND(INDIRECT(ADDRESS(ROW()+(0), COLUMN()+(-2), 1))*INDIRECT(ADDRESS(ROW()+(0), COLUMN()+(-1), 1)), 2)</f>
        <v>0.07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5.25</v>
      </c>
      <c r="F19" s="12">
        <v>1.14</v>
      </c>
      <c r="G19" s="12">
        <f ca="1">ROUND(INDIRECT(ADDRESS(ROW()+(0), COLUMN()+(-2), 1))*INDIRECT(ADDRESS(ROW()+(0), COLUMN()+(-1), 1)), 2)</f>
        <v>5.99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0.165</v>
      </c>
      <c r="F20" s="12">
        <v>6.95</v>
      </c>
      <c r="G20" s="12">
        <f ca="1">ROUND(INDIRECT(ADDRESS(ROW()+(0), COLUMN()+(-2), 1))*INDIRECT(ADDRESS(ROW()+(0), COLUMN()+(-1), 1)), 2)</f>
        <v>1.15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0.908</v>
      </c>
      <c r="F21" s="12">
        <v>7.49</v>
      </c>
      <c r="G21" s="12">
        <f ca="1">ROUND(INDIRECT(ADDRESS(ROW()+(0), COLUMN()+(-2), 1))*INDIRECT(ADDRESS(ROW()+(0), COLUMN()+(-1), 1)), 2)</f>
        <v>6.8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0.495</v>
      </c>
      <c r="F22" s="12">
        <v>7.89</v>
      </c>
      <c r="G22" s="12">
        <f ca="1">ROUND(INDIRECT(ADDRESS(ROW()+(0), COLUMN()+(-2), 1))*INDIRECT(ADDRESS(ROW()+(0), COLUMN()+(-1), 1)), 2)</f>
        <v>3.91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0.083</v>
      </c>
      <c r="F23" s="12">
        <v>9.76</v>
      </c>
      <c r="G23" s="12">
        <f ca="1">ROUND(INDIRECT(ADDRESS(ROW()+(0), COLUMN()+(-2), 1))*INDIRECT(ADDRESS(ROW()+(0), COLUMN()+(-1), 1)), 2)</f>
        <v>0.81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6.3</v>
      </c>
      <c r="F24" s="12">
        <v>0.9</v>
      </c>
      <c r="G24" s="12">
        <f ca="1">ROUND(INDIRECT(ADDRESS(ROW()+(0), COLUMN()+(-2), 1))*INDIRECT(ADDRESS(ROW()+(0), COLUMN()+(-1), 1)), 2)</f>
        <v>5.67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0.072</v>
      </c>
      <c r="F25" s="12">
        <v>2</v>
      </c>
      <c r="G25" s="12">
        <f ca="1">ROUND(INDIRECT(ADDRESS(ROW()+(0), COLUMN()+(-2), 1))*INDIRECT(ADDRESS(ROW()+(0), COLUMN()+(-1), 1)), 2)</f>
        <v>0.14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1.1</v>
      </c>
      <c r="F26" s="12">
        <v>1.12</v>
      </c>
      <c r="G26" s="12">
        <f ca="1">ROUND(INDIRECT(ADDRESS(ROW()+(0), COLUMN()+(-2), 1))*INDIRECT(ADDRESS(ROW()+(0), COLUMN()+(-1), 1)), 2)</f>
        <v>1.23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1">
        <v>0.061</v>
      </c>
      <c r="F27" s="12">
        <v>19.9</v>
      </c>
      <c r="G27" s="12">
        <f ca="1">ROUND(INDIRECT(ADDRESS(ROW()+(0), COLUMN()+(-2), 1))*INDIRECT(ADDRESS(ROW()+(0), COLUMN()+(-1), 1)), 2)</f>
        <v>1.21</v>
      </c>
    </row>
    <row r="28" spans="1:7" ht="13.50" thickBot="1" customHeight="1">
      <c r="A28" s="1" t="s">
        <v>66</v>
      </c>
      <c r="B28" s="1"/>
      <c r="C28" s="10" t="s">
        <v>67</v>
      </c>
      <c r="D28" s="1" t="s">
        <v>68</v>
      </c>
      <c r="E28" s="11">
        <v>0.092</v>
      </c>
      <c r="F28" s="12">
        <v>25.81</v>
      </c>
      <c r="G28" s="12">
        <f ca="1">ROUND(INDIRECT(ADDRESS(ROW()+(0), COLUMN()+(-2), 1))*INDIRECT(ADDRESS(ROW()+(0), COLUMN()+(-1), 1)), 2)</f>
        <v>2.37</v>
      </c>
    </row>
    <row r="29" spans="1:7" ht="13.50" thickBot="1" customHeight="1">
      <c r="A29" s="1" t="s">
        <v>69</v>
      </c>
      <c r="B29" s="1"/>
      <c r="C29" s="10" t="s">
        <v>70</v>
      </c>
      <c r="D29" s="1" t="s">
        <v>71</v>
      </c>
      <c r="E29" s="13">
        <v>0.15</v>
      </c>
      <c r="F29" s="14">
        <v>2.08</v>
      </c>
      <c r="G29" s="14">
        <f ca="1">ROUND(INDIRECT(ADDRESS(ROW()+(0), COLUMN()+(-2), 1))*INDIRECT(ADDRESS(ROW()+(0), COLUMN()+(-1), 1)), 2)</f>
        <v>0.31</v>
      </c>
    </row>
    <row r="30" spans="1:7" ht="13.50" thickBot="1" customHeight="1">
      <c r="A30" s="15"/>
      <c r="B30" s="15"/>
      <c r="C30" s="15"/>
      <c r="D30" s="15"/>
      <c r="E30" s="9" t="s">
        <v>72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75.39</v>
      </c>
    </row>
    <row r="31" spans="1:7" ht="13.50" thickBot="1" customHeight="1">
      <c r="A31" s="15">
        <v>2</v>
      </c>
      <c r="B31" s="15"/>
      <c r="C31" s="15"/>
      <c r="D31" s="18" t="s">
        <v>73</v>
      </c>
      <c r="E31" s="18"/>
      <c r="F31" s="15"/>
      <c r="G31" s="15"/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3">
        <v>0.078</v>
      </c>
      <c r="F32" s="14">
        <v>4</v>
      </c>
      <c r="G32" s="14">
        <f ca="1">ROUND(INDIRECT(ADDRESS(ROW()+(0), COLUMN()+(-2), 1))*INDIRECT(ADDRESS(ROW()+(0), COLUMN()+(-1), 1)), 2)</f>
        <v>0.31</v>
      </c>
    </row>
    <row r="33" spans="1:7" ht="13.50" thickBot="1" customHeight="1">
      <c r="A33" s="15"/>
      <c r="B33" s="15"/>
      <c r="C33" s="15"/>
      <c r="D33" s="15"/>
      <c r="E33" s="9" t="s">
        <v>77</v>
      </c>
      <c r="F33" s="9"/>
      <c r="G33" s="17">
        <f ca="1">ROUND(SUM(INDIRECT(ADDRESS(ROW()+(-1), COLUMN()+(0), 1))), 2)</f>
        <v>0.31</v>
      </c>
    </row>
    <row r="34" spans="1:7" ht="13.50" thickBot="1" customHeight="1">
      <c r="A34" s="15">
        <v>3</v>
      </c>
      <c r="B34" s="15"/>
      <c r="C34" s="15"/>
      <c r="D34" s="18" t="s">
        <v>78</v>
      </c>
      <c r="E34" s="18"/>
      <c r="F34" s="15"/>
      <c r="G34" s="15"/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0.685</v>
      </c>
      <c r="F35" s="12">
        <v>17.17</v>
      </c>
      <c r="G35" s="12">
        <f ca="1">ROUND(INDIRECT(ADDRESS(ROW()+(0), COLUMN()+(-2), 1))*INDIRECT(ADDRESS(ROW()+(0), COLUMN()+(-1), 1)), 2)</f>
        <v>11.76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0.531</v>
      </c>
      <c r="F36" s="12">
        <v>10.59</v>
      </c>
      <c r="G36" s="12">
        <f ca="1">ROUND(INDIRECT(ADDRESS(ROW()+(0), COLUMN()+(-2), 1))*INDIRECT(ADDRESS(ROW()+(0), COLUMN()+(-1), 1)), 2)</f>
        <v>5.62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0.235</v>
      </c>
      <c r="F37" s="12">
        <v>17.87</v>
      </c>
      <c r="G37" s="12">
        <f ca="1">ROUND(INDIRECT(ADDRESS(ROW()+(0), COLUMN()+(-2), 1))*INDIRECT(ADDRESS(ROW()+(0), COLUMN()+(-1), 1)), 2)</f>
        <v>4.2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1">
        <v>0.231</v>
      </c>
      <c r="F38" s="12">
        <v>11.45</v>
      </c>
      <c r="G38" s="12">
        <f ca="1">ROUND(INDIRECT(ADDRESS(ROW()+(0), COLUMN()+(-2), 1))*INDIRECT(ADDRESS(ROW()+(0), COLUMN()+(-1), 1)), 2)</f>
        <v>2.64</v>
      </c>
    </row>
    <row r="39" spans="1:7" ht="13.50" thickBot="1" customHeight="1">
      <c r="A39" s="1" t="s">
        <v>91</v>
      </c>
      <c r="B39" s="1"/>
      <c r="C39" s="10" t="s">
        <v>92</v>
      </c>
      <c r="D39" s="1" t="s">
        <v>93</v>
      </c>
      <c r="E39" s="11">
        <v>0.073</v>
      </c>
      <c r="F39" s="12">
        <v>17.87</v>
      </c>
      <c r="G39" s="12">
        <f ca="1">ROUND(INDIRECT(ADDRESS(ROW()+(0), COLUMN()+(-2), 1))*INDIRECT(ADDRESS(ROW()+(0), COLUMN()+(-1), 1)), 2)</f>
        <v>1.3</v>
      </c>
    </row>
    <row r="40" spans="1:7" ht="13.50" thickBot="1" customHeight="1">
      <c r="A40" s="1" t="s">
        <v>94</v>
      </c>
      <c r="B40" s="1"/>
      <c r="C40" s="10" t="s">
        <v>95</v>
      </c>
      <c r="D40" s="1" t="s">
        <v>96</v>
      </c>
      <c r="E40" s="11">
        <v>0.079</v>
      </c>
      <c r="F40" s="12">
        <v>11.45</v>
      </c>
      <c r="G40" s="12">
        <f ca="1">ROUND(INDIRECT(ADDRESS(ROW()+(0), COLUMN()+(-2), 1))*INDIRECT(ADDRESS(ROW()+(0), COLUMN()+(-1), 1)), 2)</f>
        <v>0.9</v>
      </c>
    </row>
    <row r="41" spans="1:7" ht="13.50" thickBot="1" customHeight="1">
      <c r="A41" s="1" t="s">
        <v>97</v>
      </c>
      <c r="B41" s="1"/>
      <c r="C41" s="10" t="s">
        <v>98</v>
      </c>
      <c r="D41" s="1" t="s">
        <v>99</v>
      </c>
      <c r="E41" s="11">
        <v>0.111</v>
      </c>
      <c r="F41" s="12">
        <v>10.59</v>
      </c>
      <c r="G41" s="12">
        <f ca="1">ROUND(INDIRECT(ADDRESS(ROW()+(0), COLUMN()+(-2), 1))*INDIRECT(ADDRESS(ROW()+(0), COLUMN()+(-1), 1)), 2)</f>
        <v>1.18</v>
      </c>
    </row>
    <row r="42" spans="1:7" ht="13.50" thickBot="1" customHeight="1">
      <c r="A42" s="1" t="s">
        <v>100</v>
      </c>
      <c r="B42" s="1"/>
      <c r="C42" s="10" t="s">
        <v>101</v>
      </c>
      <c r="D42" s="1" t="s">
        <v>102</v>
      </c>
      <c r="E42" s="11">
        <v>0.117</v>
      </c>
      <c r="F42" s="12">
        <v>10.77</v>
      </c>
      <c r="G42" s="12">
        <f ca="1">ROUND(INDIRECT(ADDRESS(ROW()+(0), COLUMN()+(-2), 1))*INDIRECT(ADDRESS(ROW()+(0), COLUMN()+(-1), 1)), 2)</f>
        <v>1.26</v>
      </c>
    </row>
    <row r="43" spans="1:7" ht="13.50" thickBot="1" customHeight="1">
      <c r="A43" s="1" t="s">
        <v>103</v>
      </c>
      <c r="B43" s="1"/>
      <c r="C43" s="10" t="s">
        <v>104</v>
      </c>
      <c r="D43" s="1" t="s">
        <v>105</v>
      </c>
      <c r="E43" s="11">
        <v>0.034</v>
      </c>
      <c r="F43" s="12">
        <v>17.87</v>
      </c>
      <c r="G43" s="12">
        <f ca="1">ROUND(INDIRECT(ADDRESS(ROW()+(0), COLUMN()+(-2), 1))*INDIRECT(ADDRESS(ROW()+(0), COLUMN()+(-1), 1)), 2)</f>
        <v>0.61</v>
      </c>
    </row>
    <row r="44" spans="1:7" ht="13.50" thickBot="1" customHeight="1">
      <c r="A44" s="1" t="s">
        <v>106</v>
      </c>
      <c r="B44" s="1"/>
      <c r="C44" s="10" t="s">
        <v>107</v>
      </c>
      <c r="D44" s="1" t="s">
        <v>108</v>
      </c>
      <c r="E44" s="13">
        <v>0.132</v>
      </c>
      <c r="F44" s="14">
        <v>11.45</v>
      </c>
      <c r="G44" s="14">
        <f ca="1">ROUND(INDIRECT(ADDRESS(ROW()+(0), COLUMN()+(-2), 1))*INDIRECT(ADDRESS(ROW()+(0), COLUMN()+(-1), 1)), 2)</f>
        <v>1.51</v>
      </c>
    </row>
    <row r="45" spans="1:7" ht="13.50" thickBot="1" customHeight="1">
      <c r="A45" s="15"/>
      <c r="B45" s="15"/>
      <c r="C45" s="15"/>
      <c r="D45" s="15"/>
      <c r="E45" s="9" t="s">
        <v>109</v>
      </c>
      <c r="F45" s="9"/>
      <c r="G4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30.98</v>
      </c>
    </row>
    <row r="46" spans="1:7" ht="13.50" thickBot="1" customHeight="1">
      <c r="A46" s="15">
        <v>4</v>
      </c>
      <c r="B46" s="15"/>
      <c r="C46" s="15"/>
      <c r="D46" s="18" t="s">
        <v>110</v>
      </c>
      <c r="E46" s="18"/>
      <c r="F46" s="15"/>
      <c r="G46" s="15"/>
    </row>
    <row r="47" spans="1:7" ht="13.50" thickBot="1" customHeight="1">
      <c r="A47" s="19"/>
      <c r="B47" s="19"/>
      <c r="C47" s="20" t="s">
        <v>111</v>
      </c>
      <c r="D47" s="19" t="s">
        <v>112</v>
      </c>
      <c r="E47" s="13">
        <v>2</v>
      </c>
      <c r="F47" s="14">
        <f ca="1">ROUND(SUM(INDIRECT(ADDRESS(ROW()+(-2), COLUMN()+(1), 1)),INDIRECT(ADDRESS(ROW()+(-14), COLUMN()+(1), 1)),INDIRECT(ADDRESS(ROW()+(-17), COLUMN()+(1), 1))), 2)</f>
        <v>106.68</v>
      </c>
      <c r="G47" s="14">
        <f ca="1">ROUND(INDIRECT(ADDRESS(ROW()+(0), COLUMN()+(-2), 1))*INDIRECT(ADDRESS(ROW()+(0), COLUMN()+(-1), 1))/100, 2)</f>
        <v>2.13</v>
      </c>
    </row>
    <row r="48" spans="1:7" ht="13.50" thickBot="1" customHeight="1">
      <c r="A48" s="21" t="s">
        <v>113</v>
      </c>
      <c r="B48" s="21"/>
      <c r="C48" s="22"/>
      <c r="D48" s="23"/>
      <c r="E48" s="24" t="s">
        <v>114</v>
      </c>
      <c r="F48" s="25"/>
      <c r="G48" s="26">
        <f ca="1">ROUND(SUM(INDIRECT(ADDRESS(ROW()+(-1), COLUMN()+(0), 1)),INDIRECT(ADDRESS(ROW()+(-3), COLUMN()+(0), 1)),INDIRECT(ADDRESS(ROW()+(-15), COLUMN()+(0), 1)),INDIRECT(ADDRESS(ROW()+(-18), COLUMN()+(0), 1))), 2)</f>
        <v>108.81</v>
      </c>
    </row>
  </sheetData>
  <mergeCells count="5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B33"/>
    <mergeCell ref="E33:F33"/>
    <mergeCell ref="A34:B34"/>
    <mergeCell ref="D34:E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E45:F45"/>
    <mergeCell ref="A46:B46"/>
    <mergeCell ref="D46:E46"/>
    <mergeCell ref="A47:B47"/>
    <mergeCell ref="A48:D48"/>
    <mergeCell ref="E48:F48"/>
  </mergeCells>
  <pageMargins left="0.147638" right="0.147638" top="0.206693" bottom="0.206693" header="0.0" footer="0.0"/>
  <pageSetup paperSize="9" orientation="portrait"/>
  <rowBreaks count="0" manualBreakCount="0">
    </rowBreaks>
</worksheet>
</file>