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<sst xmlns="http://schemas.openxmlformats.org/spreadsheetml/2006/main" count="46" uniqueCount="46">
  <si>
    <t xml:space="preserve"/>
  </si>
  <si>
    <t xml:space="preserve">ECS045</t>
  </si>
  <si>
    <t xml:space="preserve">m</t>
  </si>
  <si>
    <t xml:space="preserve">Umbral.</t>
  </si>
  <si>
    <r>
      <rPr>
        <sz val="8.25"/>
        <color rgb="FF000000"/>
        <rFont val="Arial"/>
        <family val="2"/>
      </rPr>
      <t xml:space="preserve">Umbral de piedra caliza de sección rectangular labrada de 10x30 cm, acabado abujardado en las caras vistas, con los cantos matados, recibido con mortero de cemento confeccionado en obra, con 250 kg/m³ de cemento, color gris, dosificación 1:6, suministrado en sacos, para formación de hueco en muro de cantería, y rejuntado entre piezas y de las uniones con los muros con mortero de juntas cementoso mejorado, tipo CG2 W A, con absorción de agua reducida y resistencia elevada a la abrasión, color Blanco.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</si>
  <si>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</si>
  <si>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</si>
  <si>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</si>
  <si>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</si>
  <si>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</si>
  <si>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</si>
  <si>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</si>
  <si>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mt06jdl030d</t>
  </si>
  <si>
    <t xml:space="preserve">m</t>
  </si>
  <si>
    <t xml:space="preserve">Umbral de piedra caliza de sección rectangular labrada de 10x30 cm, acabado abujardado en las caras vistas, con los cantos matados.</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</si>
  <si>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</si>
  <si>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</si>
  <si>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</si>
  <si>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</si>
  <si>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</si>
  <si>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</si>
  <si>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</si>
  <si>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</si>
  <si>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</si>
  <si>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mt09mcw050ba</t>
  </si>
  <si>
    <t xml:space="preserve">kg</t>
  </si>
  <si>
    <t xml:space="preserve">Mortero de juntas cementoso mejorado, tipo CG2 W A, con absorción de agua reducida y resistencia elevada a la abrasión, color Blanco, compuesto de cemento blanco, cemento gris, agregados calcáreos, resinas sintéticas, aditivos orgánicos e inorgánicos específicos y pigmentos minerales, con muy bajo contenido de sustancias orgánicas volátiles (VOC), extrafino e impermeable al agua, para rejuntado de todo tipo de piezas cerámicas y piedras naturales, para juntas de hasta 3 mm.</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</si>
  <si>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</si>
  <si>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</si>
  <si>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</si>
  <si>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</si>
  <si>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</si>
  <si>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</si>
  <si>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</si>
  <si>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mo022</t>
  </si>
  <si>
    <t xml:space="preserve">h</t>
  </si>
  <si>
    <t xml:space="preserve">Colocador de piedra natural.</t>
  </si>
  <si>
    <t xml:space="preserve">mo060</t>
  </si>
  <si>
    <t xml:space="preserve">h</t>
  </si>
  <si>
    <t xml:space="preserve">Principiante de colocador de piedra natural.</t>
  </si>
  <si>
    <t xml:space="preserve">Subtotal mano de obra:</t>
  </si>
  <si>
    <t xml:space="preserve">Herramientas</t>
  </si>
  <si>
    <t xml:space="preserve">%</t>
  </si>
  <si>
    <t xml:space="preserve">Herramientas</t>
  </si>
  <si>
    <t xml:space="preserve">Coste de mantenimiento decenal: $ 8,71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</si>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</sst>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0.85" customWidth="1"/>
    <col min="4" max="4" width="7.65" customWidth="1"/>
    <col min="5" max="5" width="68.51"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v>
      </c>
      <c r="G10" s="12">
        <v>62.86</v>
      </c>
      <c r="H10" s="12">
        <f ca="1">ROUND(INDIRECT(ADDRESS(ROW()+(0), COLUMN()+(-2), 1))*INDIRECT(ADDRESS(ROW()+(0), COLUMN()+(-1), 1)), 2)</f>
        <v>62.86</v>
      </c>
    </row>
    <row r="11" spans="1:8" ht="13.50" thickBot="1" customHeight="1">
      <c r="A11" s="1" t="s">
        <v>15</v>
      </c>
      <c r="B11" s="1"/>
      <c r="C11" s="1"/>
      <c r="D11" s="10" t="s">
        <v>16</v>
      </c>
      <c r="E11" s="1" t="s">
        <v>17</v>
      </c>
      <c r="F11" s="11">
        <v>0.004</v>
      </c>
      <c r="G11" s="12">
        <v>2.04</v>
      </c>
      <c r="H11" s="12">
        <f ca="1">ROUND(INDIRECT(ADDRESS(ROW()+(0), COLUMN()+(-2), 1))*INDIRECT(ADDRESS(ROW()+(0), COLUMN()+(-1), 1)), 2)</f>
        <v>0.01</v>
      </c>
    </row>
    <row r="12" spans="1:8" ht="13.50" thickBot="1" customHeight="1">
      <c r="A12" s="1" t="s">
        <v>18</v>
      </c>
      <c r="B12" s="1"/>
      <c r="C12" s="1"/>
      <c r="D12" s="10" t="s">
        <v>19</v>
      </c>
      <c r="E12" s="1" t="s">
        <v>20</v>
      </c>
      <c r="F12" s="11">
        <v>0.016</v>
      </c>
      <c r="G12" s="12">
        <v>23.95</v>
      </c>
      <c r="H12" s="12">
        <f ca="1">ROUND(INDIRECT(ADDRESS(ROW()+(0), COLUMN()+(-2), 1))*INDIRECT(ADDRESS(ROW()+(0), COLUMN()+(-1), 1)), 2)</f>
        <v>0.38</v>
      </c>
    </row>
    <row r="13" spans="1:8" ht="13.50" thickBot="1" customHeight="1">
      <c r="A13" s="1" t="s">
        <v>21</v>
      </c>
      <c r="B13" s="1"/>
      <c r="C13" s="1"/>
      <c r="D13" s="10" t="s">
        <v>22</v>
      </c>
      <c r="E13" s="1" t="s">
        <v>23</v>
      </c>
      <c r="F13" s="11">
        <v>2.52</v>
      </c>
      <c r="G13" s="12">
        <v>0.2</v>
      </c>
      <c r="H13" s="12">
        <f ca="1">ROUND(INDIRECT(ADDRESS(ROW()+(0), COLUMN()+(-2), 1))*INDIRECT(ADDRESS(ROW()+(0), COLUMN()+(-1), 1)), 2)</f>
        <v>0.5</v>
      </c>
    </row>
    <row r="14" spans="1:8" ht="76.50" thickBot="1" customHeight="1">
      <c r="A14" s="1" t="s">
        <v>24</v>
      </c>
      <c r="B14" s="1"/>
      <c r="C14" s="1"/>
      <c r="D14" s="10" t="s">
        <v>25</v>
      </c>
      <c r="E14" s="1" t="s">
        <v>26</v>
      </c>
      <c r="F14" s="13">
        <v>0.1</v>
      </c>
      <c r="G14" s="14">
        <v>1.5</v>
      </c>
      <c r="H14" s="14">
        <f ca="1">ROUND(INDIRECT(ADDRESS(ROW()+(0), COLUMN()+(-2), 1))*INDIRECT(ADDRESS(ROW()+(0), COLUMN()+(-1), 1)), 2)</f>
        <v>0.15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63.9</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3">
        <v>0.007</v>
      </c>
      <c r="G17" s="14">
        <v>4.1</v>
      </c>
      <c r="H17" s="14">
        <f ca="1">ROUND(INDIRECT(ADDRESS(ROW()+(0), COLUMN()+(-2), 1))*INDIRECT(ADDRESS(ROW()+(0), COLUMN()+(-1), 1)), 2)</f>
        <v>0.03</v>
      </c>
    </row>
    <row r="18" spans="1:8" ht="13.50" thickBot="1" customHeight="1">
      <c r="A18" s="15"/>
      <c r="B18" s="15"/>
      <c r="C18" s="15"/>
      <c r="D18" s="15"/>
      <c r="E18" s="15"/>
      <c r="F18" s="9" t="s">
        <v>32</v>
      </c>
      <c r="G18" s="9"/>
      <c r="H18" s="17">
        <f ca="1">ROUND(SUM(INDIRECT(ADDRESS(ROW()+(-1), COLUMN()+(0), 1))), 2)</f>
        <v>0.03</v>
      </c>
    </row>
    <row r="19" spans="1:8" ht="13.50" thickBot="1" customHeight="1">
      <c r="A19" s="15">
        <v>3</v>
      </c>
      <c r="B19" s="15"/>
      <c r="C19" s="15"/>
      <c r="D19" s="15"/>
      <c r="E19" s="18" t="s">
        <v>33</v>
      </c>
      <c r="F19" s="18"/>
      <c r="G19" s="15"/>
      <c r="H19" s="15"/>
    </row>
    <row r="20" spans="1:8" ht="13.50" thickBot="1" customHeight="1">
      <c r="A20" s="1" t="s">
        <v>34</v>
      </c>
      <c r="B20" s="1"/>
      <c r="C20" s="1"/>
      <c r="D20" s="10" t="s">
        <v>35</v>
      </c>
      <c r="E20" s="1" t="s">
        <v>36</v>
      </c>
      <c r="F20" s="11">
        <v>1.019</v>
      </c>
      <c r="G20" s="12">
        <v>17.84</v>
      </c>
      <c r="H20" s="12">
        <f ca="1">ROUND(INDIRECT(ADDRESS(ROW()+(0), COLUMN()+(-2), 1))*INDIRECT(ADDRESS(ROW()+(0), COLUMN()+(-1), 1)), 2)</f>
        <v>18.18</v>
      </c>
    </row>
    <row r="21" spans="1:8" ht="13.50" thickBot="1" customHeight="1">
      <c r="A21" s="1" t="s">
        <v>37</v>
      </c>
      <c r="B21" s="1"/>
      <c r="C21" s="1"/>
      <c r="D21" s="10" t="s">
        <v>38</v>
      </c>
      <c r="E21" s="1" t="s">
        <v>39</v>
      </c>
      <c r="F21" s="13">
        <v>1.121</v>
      </c>
      <c r="G21" s="14">
        <v>11.44</v>
      </c>
      <c r="H21" s="14">
        <f ca="1">ROUND(INDIRECT(ADDRESS(ROW()+(0), COLUMN()+(-2), 1))*INDIRECT(ADDRESS(ROW()+(0), COLUMN()+(-1), 1)), 2)</f>
        <v>12.82</v>
      </c>
    </row>
    <row r="22" spans="1:8" ht="13.50" thickBot="1" customHeight="1">
      <c r="A22" s="15"/>
      <c r="B22" s="15"/>
      <c r="C22" s="15"/>
      <c r="D22" s="15"/>
      <c r="E22" s="15"/>
      <c r="F22" s="9" t="s">
        <v>40</v>
      </c>
      <c r="G22" s="9"/>
      <c r="H22" s="17">
        <f ca="1">ROUND(SUM(INDIRECT(ADDRESS(ROW()+(-1), COLUMN()+(0), 1)),INDIRECT(ADDRESS(ROW()+(-2), COLUMN()+(0), 1))), 2)</f>
        <v>31</v>
      </c>
    </row>
    <row r="23" spans="1:8" ht="13.50" thickBot="1" customHeight="1">
      <c r="A23" s="15">
        <v>4</v>
      </c>
      <c r="B23" s="15"/>
      <c r="C23" s="15"/>
      <c r="D23" s="15"/>
      <c r="E23" s="18" t="s">
        <v>41</v>
      </c>
      <c r="F23" s="18"/>
      <c r="G23" s="15"/>
      <c r="H23" s="15"/>
    </row>
    <row r="24" spans="1:8" ht="13.50" thickBot="1" customHeight="1">
      <c r="A24" s="19"/>
      <c r="B24" s="19"/>
      <c r="C24" s="19"/>
      <c r="D24" s="20" t="s">
        <v>42</v>
      </c>
      <c r="E24" s="19" t="s">
        <v>43</v>
      </c>
      <c r="F24" s="13">
        <v>2</v>
      </c>
      <c r="G24" s="14">
        <f ca="1">ROUND(SUM(INDIRECT(ADDRESS(ROW()+(-2), COLUMN()+(1), 1)),INDIRECT(ADDRESS(ROW()+(-6), COLUMN()+(1), 1)),INDIRECT(ADDRESS(ROW()+(-9), COLUMN()+(1), 1))), 2)</f>
        <v>94.93</v>
      </c>
      <c r="H24" s="14">
        <f ca="1">ROUND(INDIRECT(ADDRESS(ROW()+(0), COLUMN()+(-2), 1))*INDIRECT(ADDRESS(ROW()+(0), COLUMN()+(-1), 1))/100, 2)</f>
        <v>1.9</v>
      </c>
    </row>
    <row r="25" spans="1:8" ht="13.50" thickBot="1" customHeight="1">
      <c r="A25" s="21" t="s">
        <v>44</v>
      </c>
      <c r="B25" s="21"/>
      <c r="C25" s="21"/>
      <c r="D25" s="22"/>
      <c r="E25" s="23"/>
      <c r="F25" s="24" t="s">
        <v>45</v>
      </c>
      <c r="G25" s="25"/>
      <c r="H25" s="26">
        <f ca="1">ROUND(SUM(INDIRECT(ADDRESS(ROW()+(-1), COLUMN()+(0), 1)),INDIRECT(ADDRESS(ROW()+(-3), COLUMN()+(0), 1)),INDIRECT(ADDRESS(ROW()+(-7), COLUMN()+(0), 1)),INDIRECT(ADDRESS(ROW()+(-10), COLUMN()+(0), 1))), 2)</f>
        <v>96.83</v>
      </c>
    </row>
  </sheetData>
  <mergeCells count="29">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