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<sst xmlns="http://schemas.openxmlformats.org/spreadsheetml/2006/main" count="35" uniqueCount="35">
  <si>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</si>
  <si>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ASI050</t>
  </si>
  <si>
    <t xml:space="preserve">m</t>
  </si>
  <si>
    <t xml:space="preserve">Canaleta de drenaje.</t>
  </si>
  <si>
    <r>
      <rPr>
        <sz val="8.25"/>
        <color rgb="FF000000"/>
        <rFont val="Arial"/>
        <family val="2"/>
      </rPr>
      <t xml:space="preserve">Canaleta prefabricada de concreto polímero, de 1000 mm de longitud, 127 mm de ancho exterior, 100 mm de ancho interior y 95 mm de altura, con rejilla nervada de acero galvanizado, carga de rotura 15 kN, con sistema de fijación rápida por presión, colocada sobre losa sobre relleno de concreto simple f'c=210 kg/cm² (3000 psi), clase de exposición F0 S0 P0 C0, tamaño máximo del agregado 25 mm (1" ASTM Nº 57), consistencia blanda de 10 cm de espesor. Incluso accesorios de montaje, piezas especiales y elementos de sujeción. El precio no incluye la excavación.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</si>
  <si>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</si>
  <si>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</si>
  <si>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</si>
  <si>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</si>
  <si>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</si>
  <si>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</si>
  <si>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</si>
  <si>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mt10hmf100anb</t>
  </si>
  <si>
    <t xml:space="preserve">m³</t>
  </si>
  <si>
    <t xml:space="preserve">Concreto simple f'c=210 kg/cm² (3000 psi), clase de exposición F0 S0 P0 C0, tamaño máximo del agregado 25 mm (1" ASTM Nº 57), consistencia blanda, premezclado, según ACI 318.</t>
  </si>
  <si>
    <t xml:space="preserve">mt11can020d</t>
  </si>
  <si>
    <t xml:space="preserve">Ud</t>
  </si>
  <si>
    <t xml:space="preserve">Canaleta prefabricada de concreto polímero, de 1000 mm de longitud, 127 mm de ancho exterior, 100 mm de ancho interior y 95 mm de altura, con rejilla nervada de acero galvanizado, carga de rotura 15 kN, con sistema de fijación rápida por presión, incluso piezas especiales y elementos de sujeción.</t>
  </si>
  <si>
    <t xml:space="preserve">mt11var020</t>
  </si>
  <si>
    <t xml:space="preserve">Ud</t>
  </si>
  <si>
    <t xml:space="preserve">Kit de accesorios de montaje, piezas especiales y elementos de sujeción, para sistema sanitario.</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</si>
  <si>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</si>
  <si>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</si>
  <si>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</si>
  <si>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</si>
  <si>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</si>
  <si>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</si>
  <si>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</si>
  <si>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</si>
  <si>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</si>
  <si>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</si>
  <si>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</si>
  <si>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</si>
  <si>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$ 12,08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</si>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</sst>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1.36" customWidth="1"/>
    <col min="4" max="4" width="7.65" customWidth="1"/>
    <col min="5" max="5" width="73.4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0.039</v>
      </c>
      <c r="G10" s="12">
        <v>124.33</v>
      </c>
      <c r="H10" s="12">
        <f ca="1">ROUND(INDIRECT(ADDRESS(ROW()+(0), COLUMN()+(-2), 1))*INDIRECT(ADDRESS(ROW()+(0), COLUMN()+(-1), 1)), 2)</f>
        <v>4.85</v>
      </c>
    </row>
    <row r="11" spans="1:8" ht="45.00" thickBot="1" customHeight="1">
      <c r="A11" s="1" t="s">
        <v>15</v>
      </c>
      <c r="B11" s="1"/>
      <c r="C11" s="1"/>
      <c r="D11" s="10" t="s">
        <v>16</v>
      </c>
      <c r="E11" s="1" t="s">
        <v>17</v>
      </c>
      <c r="F11" s="11">
        <v>1</v>
      </c>
      <c r="G11" s="12">
        <v>21.73</v>
      </c>
      <c r="H11" s="12">
        <f ca="1">ROUND(INDIRECT(ADDRESS(ROW()+(0), COLUMN()+(-2), 1))*INDIRECT(ADDRESS(ROW()+(0), COLUMN()+(-1), 1)), 2)</f>
        <v>21.73</v>
      </c>
    </row>
    <row r="12" spans="1:8" ht="24.00" thickBot="1" customHeight="1">
      <c r="A12" s="1" t="s">
        <v>18</v>
      </c>
      <c r="B12" s="1"/>
      <c r="C12" s="1"/>
      <c r="D12" s="10" t="s">
        <v>19</v>
      </c>
      <c r="E12" s="1" t="s">
        <v>20</v>
      </c>
      <c r="F12" s="13">
        <v>3</v>
      </c>
      <c r="G12" s="14">
        <v>1.08</v>
      </c>
      <c r="H12" s="14">
        <f ca="1">ROUND(INDIRECT(ADDRESS(ROW()+(0), COLUMN()+(-2), 1))*INDIRECT(ADDRESS(ROW()+(0), COLUMN()+(-1), 1)), 2)</f>
        <v>3.24</v>
      </c>
    </row>
    <row r="13" spans="1:8" ht="13.50" thickBot="1" customHeight="1">
      <c r="A13" s="15"/>
      <c r="B13" s="15"/>
      <c r="C13" s="15"/>
      <c r="D13" s="15"/>
      <c r="E13" s="15"/>
      <c r="F13" s="9" t="s">
        <v>21</v>
      </c>
      <c r="G13" s="9"/>
      <c r="H13" s="17">
        <f ca="1">ROUND(SUM(INDIRECT(ADDRESS(ROW()+(-1), COLUMN()+(0), 1)),INDIRECT(ADDRESS(ROW()+(-2), COLUMN()+(0), 1)),INDIRECT(ADDRESS(ROW()+(-3), COLUMN()+(0), 1))), 2)</f>
        <v>29.82</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0.408</v>
      </c>
      <c r="G15" s="12">
        <v>18.63</v>
      </c>
      <c r="H15" s="12">
        <f ca="1">ROUND(INDIRECT(ADDRESS(ROW()+(0), COLUMN()+(-2), 1))*INDIRECT(ADDRESS(ROW()+(0), COLUMN()+(-1), 1)), 2)</f>
        <v>7.6</v>
      </c>
    </row>
    <row r="16" spans="1:8" ht="13.50" thickBot="1" customHeight="1">
      <c r="A16" s="1" t="s">
        <v>26</v>
      </c>
      <c r="B16" s="1"/>
      <c r="C16" s="1"/>
      <c r="D16" s="10" t="s">
        <v>27</v>
      </c>
      <c r="E16" s="1" t="s">
        <v>28</v>
      </c>
      <c r="F16" s="13">
        <v>0.426</v>
      </c>
      <c r="G16" s="14">
        <v>11.49</v>
      </c>
      <c r="H16" s="14">
        <f ca="1">ROUND(INDIRECT(ADDRESS(ROW()+(0), COLUMN()+(-2), 1))*INDIRECT(ADDRESS(ROW()+(0), COLUMN()+(-1), 1)), 2)</f>
        <v>4.89</v>
      </c>
    </row>
    <row r="17" spans="1:8" ht="13.50" thickBot="1" customHeight="1">
      <c r="A17" s="15"/>
      <c r="B17" s="15"/>
      <c r="C17" s="15"/>
      <c r="D17" s="15"/>
      <c r="E17" s="15"/>
      <c r="F17" s="9" t="s">
        <v>29</v>
      </c>
      <c r="G17" s="9"/>
      <c r="H17" s="17">
        <f ca="1">ROUND(SUM(INDIRECT(ADDRESS(ROW()+(-1), COLUMN()+(0), 1)),INDIRECT(ADDRESS(ROW()+(-2), COLUMN()+(0), 1))), 2)</f>
        <v>12.49</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42.31</v>
      </c>
      <c r="H19" s="14">
        <f ca="1">ROUND(INDIRECT(ADDRESS(ROW()+(0), COLUMN()+(-2), 1))*INDIRECT(ADDRESS(ROW()+(0), COLUMN()+(-1), 1))/100, 2)</f>
        <v>0.85</v>
      </c>
    </row>
    <row r="20" spans="1:8" ht="13.50" thickBot="1" customHeight="1">
      <c r="A20" s="21" t="s">
        <v>33</v>
      </c>
      <c r="B20" s="21"/>
      <c r="C20" s="21"/>
      <c r="D20" s="22"/>
      <c r="E20" s="23"/>
      <c r="F20" s="24" t="s">
        <v>34</v>
      </c>
      <c r="G20" s="25"/>
      <c r="H20" s="26">
        <f ca="1">ROUND(SUM(INDIRECT(ADDRESS(ROW()+(-1), COLUMN()+(0), 1)),INDIRECT(ADDRESS(ROW()+(-3), COLUMN()+(0), 1)),INDIRECT(ADDRESS(ROW()+(-7), COLUMN()+(0), 1))), 2)</f>
        <v>43.16</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