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<sst xmlns="http://schemas.openxmlformats.org/spreadsheetml/2006/main" count="58" uniqueCount="58">
  <si>
    <t xml:space="preserve"/>
  </si>
  <si>
    <t xml:space="preserve">ASA010</t>
  </si>
  <si>
    <t xml:space="preserve">Ud</t>
  </si>
  <si>
    <t xml:space="preserve">Caja de registro de obra de mampostería.</t>
  </si>
  <si>
    <r>
      <rPr>
        <sz val="8.25"/>
        <color rgb="FF000000"/>
        <rFont val="Arial"/>
        <family val="2"/>
      </rPr>
      <t xml:space="preserve">Caja de registro de paso, registrable, enterrada, construida con mampostería de ladrillo cerámico macizo, de 1/2 pie de espesor, recibido con mortero de cemento, confeccionado en obra, dosificación 1:6, de dimensiones interiores 50x50x50 cm, sobre losa sobre relleno de concreto simple f'c=315 kg/cm² (4500 psi), clase de exposición F0 S2 P1 C0, tamaño máximo del agregado 25 mm (1" ASTM Nº 57), consistencia blanda de 15 cm de espesor, formación de pendiente mínima del 2%, con el mismo tipo de concreto, enfoscada y bruñida interiormente con mortero de cemento, confeccionado en obra, con aditivo hidrófugo, dosificación 1:3 formando aristas y esquinas a media caña, cerrada superiormente con tapa prefabricada de concreto armado con cierre hermético al paso de los olores mefíticos. Incluso mortero para sellado de juntas y colector de conexión de PVC, de tres entradas y una salida, con tapa de registro, para encuentros. El precio no incluye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</si>
  <si>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</si>
  <si>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</si>
  <si>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</si>
  <si>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</si>
  <si>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</si>
  <si>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</si>
  <si>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</si>
  <si>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mt10hmf100fzb</t>
  </si>
  <si>
    <t xml:space="preserve">m³</t>
  </si>
  <si>
    <t xml:space="preserve">Concreto simple f'c=315 kg/cm² (4500 psi), clase de exposición F0 S2 P1 C0, tamaño máximo del agregado 25 mm (1" ASTM Nº 57), consistencia blanda, premezclado, según ACI 318.</t>
  </si>
  <si>
    <t xml:space="preserve">mt04lma010b</t>
  </si>
  <si>
    <t xml:space="preserve">Ud</t>
  </si>
  <si>
    <t xml:space="preserve">Ladrillo cerámico macizo de elaboración mecánica, para revestir, 25x12x5 cm, densidad 2300 kg/m³.</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</si>
  <si>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</si>
  <si>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</si>
  <si>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</si>
  <si>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</si>
  <si>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</si>
  <si>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</si>
  <si>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</si>
  <si>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</si>
  <si>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</si>
  <si>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mt11var130</t>
  </si>
  <si>
    <t xml:space="preserve">Ud</t>
  </si>
  <si>
    <t xml:space="preserve">Colector de conexión de PVC, con tres entradas y una salida, con tapa de registro.</t>
  </si>
  <si>
    <t xml:space="preserve">mt08adt010</t>
  </si>
  <si>
    <t xml:space="preserve">kg</t>
  </si>
  <si>
    <t xml:space="preserve">Aditivo hidrófugo para impermeabilización de morteros u concretos.</t>
  </si>
  <si>
    <t xml:space="preserve">mt11var100</t>
  </si>
  <si>
    <t xml:space="preserve">Ud</t>
  </si>
  <si>
    <t xml:space="preserve">Conjunto de elementos necesarios para garantizar el cierre hermético al paso de olores mefíticos en cajas de revisión sanitaria, compuesto por: angulares y láminas metálicas con sus elementos de fijación y anclaje, junta de neopreno, aceite y demás accesorios.</t>
  </si>
  <si>
    <t xml:space="preserve">mt11arf010b</t>
  </si>
  <si>
    <t xml:space="preserve">Ud</t>
  </si>
  <si>
    <t xml:space="preserve">Tapa de concreto armado prefabricada, 60x60x5 cm.</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</si>
  <si>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</si>
  <si>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</si>
  <si>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</si>
  <si>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</si>
  <si>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</si>
  <si>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</si>
  <si>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</si>
  <si>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</si>
  <si>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</si>
  <si>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</si>
  <si>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</si>
  <si>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</si>
  <si>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</si>
  <si>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</si>
  <si>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Herramientas</t>
  </si>
  <si>
    <t xml:space="preserve">%</t>
  </si>
  <si>
    <t xml:space="preserve">Herramientas</t>
  </si>
  <si>
    <t xml:space="preserve">Coste de mantenimiento decenal: $ 9,82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</si>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</sst>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7.31" customWidth="1"/>
    <col min="4" max="4" width="68.85" customWidth="1"/>
    <col min="5" max="5" width="16.15" customWidth="1"/>
    <col min="6" max="6" width="12.75"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0.182</v>
      </c>
      <c r="F10" s="12">
        <v>136.83</v>
      </c>
      <c r="G10" s="12">
        <f ca="1">ROUND(INDIRECT(ADDRESS(ROW()+(0), COLUMN()+(-2), 1))*INDIRECT(ADDRESS(ROW()+(0), COLUMN()+(-1), 1)), 2)</f>
        <v>24.9</v>
      </c>
    </row>
    <row r="11" spans="1:7" ht="24.00" thickBot="1" customHeight="1">
      <c r="A11" s="1" t="s">
        <v>15</v>
      </c>
      <c r="B11" s="1"/>
      <c r="C11" s="10" t="s">
        <v>16</v>
      </c>
      <c r="D11" s="1" t="s">
        <v>17</v>
      </c>
      <c r="E11" s="11">
        <v>100</v>
      </c>
      <c r="F11" s="12">
        <v>0.73</v>
      </c>
      <c r="G11" s="12">
        <f ca="1">ROUND(INDIRECT(ADDRESS(ROW()+(0), COLUMN()+(-2), 1))*INDIRECT(ADDRESS(ROW()+(0), COLUMN()+(-1), 1)), 2)</f>
        <v>73</v>
      </c>
    </row>
    <row r="12" spans="1:7" ht="13.50" thickBot="1" customHeight="1">
      <c r="A12" s="1" t="s">
        <v>18</v>
      </c>
      <c r="B12" s="1"/>
      <c r="C12" s="10" t="s">
        <v>19</v>
      </c>
      <c r="D12" s="1" t="s">
        <v>20</v>
      </c>
      <c r="E12" s="11">
        <v>0.013</v>
      </c>
      <c r="F12" s="12">
        <v>2.04</v>
      </c>
      <c r="G12" s="12">
        <f ca="1">ROUND(INDIRECT(ADDRESS(ROW()+(0), COLUMN()+(-2), 1))*INDIRECT(ADDRESS(ROW()+(0), COLUMN()+(-1), 1)), 2)</f>
        <v>0.03</v>
      </c>
    </row>
    <row r="13" spans="1:7" ht="13.50" thickBot="1" customHeight="1">
      <c r="A13" s="1" t="s">
        <v>21</v>
      </c>
      <c r="B13" s="1"/>
      <c r="C13" s="10" t="s">
        <v>22</v>
      </c>
      <c r="D13" s="1" t="s">
        <v>23</v>
      </c>
      <c r="E13" s="11">
        <v>0.088</v>
      </c>
      <c r="F13" s="12">
        <v>23.95</v>
      </c>
      <c r="G13" s="12">
        <f ca="1">ROUND(INDIRECT(ADDRESS(ROW()+(0), COLUMN()+(-2), 1))*INDIRECT(ADDRESS(ROW()+(0), COLUMN()+(-1), 1)), 2)</f>
        <v>2.11</v>
      </c>
    </row>
    <row r="14" spans="1:7" ht="13.50" thickBot="1" customHeight="1">
      <c r="A14" s="1" t="s">
        <v>24</v>
      </c>
      <c r="B14" s="1"/>
      <c r="C14" s="10" t="s">
        <v>25</v>
      </c>
      <c r="D14" s="1" t="s">
        <v>26</v>
      </c>
      <c r="E14" s="11">
        <v>17.738</v>
      </c>
      <c r="F14" s="12">
        <v>0.2</v>
      </c>
      <c r="G14" s="12">
        <f ca="1">ROUND(INDIRECT(ADDRESS(ROW()+(0), COLUMN()+(-2), 1))*INDIRECT(ADDRESS(ROW()+(0), COLUMN()+(-1), 1)), 2)</f>
        <v>3.55</v>
      </c>
    </row>
    <row r="15" spans="1:7" ht="24.00" thickBot="1" customHeight="1">
      <c r="A15" s="1" t="s">
        <v>27</v>
      </c>
      <c r="B15" s="1"/>
      <c r="C15" s="10" t="s">
        <v>28</v>
      </c>
      <c r="D15" s="1" t="s">
        <v>29</v>
      </c>
      <c r="E15" s="11">
        <v>1</v>
      </c>
      <c r="F15" s="12">
        <v>53.93</v>
      </c>
      <c r="G15" s="12">
        <f ca="1">ROUND(INDIRECT(ADDRESS(ROW()+(0), COLUMN()+(-2), 1))*INDIRECT(ADDRESS(ROW()+(0), COLUMN()+(-1), 1)), 2)</f>
        <v>53.93</v>
      </c>
    </row>
    <row r="16" spans="1:7" ht="13.50" thickBot="1" customHeight="1">
      <c r="A16" s="1" t="s">
        <v>30</v>
      </c>
      <c r="B16" s="1"/>
      <c r="C16" s="10" t="s">
        <v>31</v>
      </c>
      <c r="D16" s="1" t="s">
        <v>32</v>
      </c>
      <c r="E16" s="11">
        <v>0.169</v>
      </c>
      <c r="F16" s="12">
        <v>1.63</v>
      </c>
      <c r="G16" s="12">
        <f ca="1">ROUND(INDIRECT(ADDRESS(ROW()+(0), COLUMN()+(-2), 1))*INDIRECT(ADDRESS(ROW()+(0), COLUMN()+(-1), 1)), 2)</f>
        <v>0.28</v>
      </c>
    </row>
    <row r="17" spans="1:7" ht="45.00" thickBot="1" customHeight="1">
      <c r="A17" s="1" t="s">
        <v>33</v>
      </c>
      <c r="B17" s="1"/>
      <c r="C17" s="10" t="s">
        <v>34</v>
      </c>
      <c r="D17" s="1" t="s">
        <v>35</v>
      </c>
      <c r="E17" s="11">
        <v>1</v>
      </c>
      <c r="F17" s="12">
        <v>11.86</v>
      </c>
      <c r="G17" s="12">
        <f ca="1">ROUND(INDIRECT(ADDRESS(ROW()+(0), COLUMN()+(-2), 1))*INDIRECT(ADDRESS(ROW()+(0), COLUMN()+(-1), 1)), 2)</f>
        <v>11.86</v>
      </c>
    </row>
    <row r="18" spans="1:7" ht="13.50" thickBot="1" customHeight="1">
      <c r="A18" s="1" t="s">
        <v>36</v>
      </c>
      <c r="B18" s="1"/>
      <c r="C18" s="10" t="s">
        <v>37</v>
      </c>
      <c r="D18" s="1" t="s">
        <v>38</v>
      </c>
      <c r="E18" s="13">
        <v>1</v>
      </c>
      <c r="F18" s="14">
        <v>25.17</v>
      </c>
      <c r="G18" s="14">
        <f ca="1">ROUND(INDIRECT(ADDRESS(ROW()+(0), COLUMN()+(-2), 1))*INDIRECT(ADDRESS(ROW()+(0), COLUMN()+(-1), 1)), 2)</f>
        <v>25.17</v>
      </c>
    </row>
    <row r="19" spans="1:7" ht="13.50" thickBot="1" customHeight="1">
      <c r="A19" s="15"/>
      <c r="B19" s="15"/>
      <c r="C19" s="15"/>
      <c r="D19" s="15"/>
      <c r="E19" s="9" t="s">
        <v>39</v>
      </c>
      <c r="F19" s="9"/>
      <c r="G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194.83</v>
      </c>
    </row>
    <row r="20" spans="1:7" ht="13.50" thickBot="1" customHeight="1">
      <c r="A20" s="15">
        <v>2</v>
      </c>
      <c r="B20" s="15"/>
      <c r="C20" s="15"/>
      <c r="D20" s="18" t="s">
        <v>40</v>
      </c>
      <c r="E20" s="18"/>
      <c r="F20" s="15"/>
      <c r="G20" s="15"/>
    </row>
    <row r="21" spans="1:7" ht="13.50" thickBot="1" customHeight="1">
      <c r="A21" s="1" t="s">
        <v>41</v>
      </c>
      <c r="B21" s="1"/>
      <c r="C21" s="10" t="s">
        <v>42</v>
      </c>
      <c r="D21" s="1" t="s">
        <v>43</v>
      </c>
      <c r="E21" s="13">
        <v>0.039</v>
      </c>
      <c r="F21" s="14">
        <v>4.1</v>
      </c>
      <c r="G21" s="14">
        <f ca="1">ROUND(INDIRECT(ADDRESS(ROW()+(0), COLUMN()+(-2), 1))*INDIRECT(ADDRESS(ROW()+(0), COLUMN()+(-1), 1)), 2)</f>
        <v>0.16</v>
      </c>
    </row>
    <row r="22" spans="1:7" ht="13.50" thickBot="1" customHeight="1">
      <c r="A22" s="15"/>
      <c r="B22" s="15"/>
      <c r="C22" s="15"/>
      <c r="D22" s="15"/>
      <c r="E22" s="9" t="s">
        <v>44</v>
      </c>
      <c r="F22" s="9"/>
      <c r="G22" s="17">
        <f ca="1">ROUND(SUM(INDIRECT(ADDRESS(ROW()+(-1), COLUMN()+(0), 1))), 2)</f>
        <v>0.16</v>
      </c>
    </row>
    <row r="23" spans="1:7" ht="13.50" thickBot="1" customHeight="1">
      <c r="A23" s="15">
        <v>3</v>
      </c>
      <c r="B23" s="15"/>
      <c r="C23" s="15"/>
      <c r="D23" s="18" t="s">
        <v>45</v>
      </c>
      <c r="E23" s="18"/>
      <c r="F23" s="15"/>
      <c r="G23" s="15"/>
    </row>
    <row r="24" spans="1:7" ht="13.50" thickBot="1" customHeight="1">
      <c r="A24" s="1" t="s">
        <v>46</v>
      </c>
      <c r="B24" s="1"/>
      <c r="C24" s="10" t="s">
        <v>47</v>
      </c>
      <c r="D24" s="1" t="s">
        <v>48</v>
      </c>
      <c r="E24" s="11">
        <v>1.584</v>
      </c>
      <c r="F24" s="12">
        <v>17.84</v>
      </c>
      <c r="G24" s="12">
        <f ca="1">ROUND(INDIRECT(ADDRESS(ROW()+(0), COLUMN()+(-2), 1))*INDIRECT(ADDRESS(ROW()+(0), COLUMN()+(-1), 1)), 2)</f>
        <v>28.26</v>
      </c>
    </row>
    <row r="25" spans="1:7" ht="13.50" thickBot="1" customHeight="1">
      <c r="A25" s="1" t="s">
        <v>49</v>
      </c>
      <c r="B25" s="1"/>
      <c r="C25" s="10" t="s">
        <v>50</v>
      </c>
      <c r="D25" s="1" t="s">
        <v>51</v>
      </c>
      <c r="E25" s="13">
        <v>1.585</v>
      </c>
      <c r="F25" s="14">
        <v>11.01</v>
      </c>
      <c r="G25" s="14">
        <f ca="1">ROUND(INDIRECT(ADDRESS(ROW()+(0), COLUMN()+(-2), 1))*INDIRECT(ADDRESS(ROW()+(0), COLUMN()+(-1), 1)), 2)</f>
        <v>17.45</v>
      </c>
    </row>
    <row r="26" spans="1:7" ht="13.50" thickBot="1" customHeight="1">
      <c r="A26" s="15"/>
      <c r="B26" s="15"/>
      <c r="C26" s="15"/>
      <c r="D26" s="15"/>
      <c r="E26" s="9" t="s">
        <v>52</v>
      </c>
      <c r="F26" s="9"/>
      <c r="G26" s="17">
        <f ca="1">ROUND(SUM(INDIRECT(ADDRESS(ROW()+(-1), COLUMN()+(0), 1)),INDIRECT(ADDRESS(ROW()+(-2), COLUMN()+(0), 1))), 2)</f>
        <v>45.71</v>
      </c>
    </row>
    <row r="27" spans="1:7" ht="13.50" thickBot="1" customHeight="1">
      <c r="A27" s="15">
        <v>4</v>
      </c>
      <c r="B27" s="15"/>
      <c r="C27" s="15"/>
      <c r="D27" s="18" t="s">
        <v>53</v>
      </c>
      <c r="E27" s="18"/>
      <c r="F27" s="15"/>
      <c r="G27" s="15"/>
    </row>
    <row r="28" spans="1:7" ht="13.50" thickBot="1" customHeight="1">
      <c r="A28" s="19"/>
      <c r="B28" s="19"/>
      <c r="C28" s="20" t="s">
        <v>54</v>
      </c>
      <c r="D28" s="19" t="s">
        <v>55</v>
      </c>
      <c r="E28" s="13">
        <v>2</v>
      </c>
      <c r="F28" s="14">
        <f ca="1">ROUND(SUM(INDIRECT(ADDRESS(ROW()+(-2), COLUMN()+(1), 1)),INDIRECT(ADDRESS(ROW()+(-6), COLUMN()+(1), 1)),INDIRECT(ADDRESS(ROW()+(-9), COLUMN()+(1), 1))), 2)</f>
        <v>240.7</v>
      </c>
      <c r="G28" s="14">
        <f ca="1">ROUND(INDIRECT(ADDRESS(ROW()+(0), COLUMN()+(-2), 1))*INDIRECT(ADDRESS(ROW()+(0), COLUMN()+(-1), 1))/100, 2)</f>
        <v>4.81</v>
      </c>
    </row>
    <row r="29" spans="1:7" ht="13.50" thickBot="1" customHeight="1">
      <c r="A29" s="21" t="s">
        <v>56</v>
      </c>
      <c r="B29" s="21"/>
      <c r="C29" s="22"/>
      <c r="D29" s="23"/>
      <c r="E29" s="24" t="s">
        <v>57</v>
      </c>
      <c r="F29" s="25"/>
      <c r="G29" s="26">
        <f ca="1">ROUND(SUM(INDIRECT(ADDRESS(ROW()+(-1), COLUMN()+(0), 1)),INDIRECT(ADDRESS(ROW()+(-3), COLUMN()+(0), 1)),INDIRECT(ADDRESS(ROW()+(-7), COLUMN()+(0), 1)),INDIRECT(ADDRESS(ROW()+(-10), COLUMN()+(0), 1))), 2)</f>
        <v>245.51</v>
      </c>
    </row>
  </sheetData>
  <mergeCells count="33">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E19:F19"/>
    <mergeCell ref="A20:B20"/>
    <mergeCell ref="D20:E20"/>
    <mergeCell ref="A21:B21"/>
    <mergeCell ref="A22:B22"/>
    <mergeCell ref="E22:F22"/>
    <mergeCell ref="A23:B23"/>
    <mergeCell ref="D23:E23"/>
    <mergeCell ref="A24:B24"/>
    <mergeCell ref="A25:B25"/>
    <mergeCell ref="A26:B26"/>
    <mergeCell ref="E26:F26"/>
    <mergeCell ref="A27:B27"/>
    <mergeCell ref="D27:E27"/>
    <mergeCell ref="A28:B28"/>
    <mergeCell ref="A29:D29"/>
    <mergeCell ref="E29:F29"/>
  </mergeCells>
  <pageMargins left="0.147638" right="0.147638" top="0.206693" bottom="0.206693" header="0.0" footer="0.0"/>
  <pageSetup paperSize="9" orientation="portrait"/>
  <rowBreaks count="0" manualBreakCount="0">
    </rowBreaks>
</worksheet>
</file>