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<sst xmlns="http://schemas.openxmlformats.org/spreadsheetml/2006/main" count="35" uniqueCount="35">
  <si>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</si>
  <si>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IUS073</t>
  </si>
  <si>
    <t xml:space="preserve">Ud</t>
  </si>
  <si>
    <t xml:space="preserve">Caja de registro prefabricada.</t>
  </si>
  <si>
    <r>
      <rPr>
        <sz val="8.25"/>
        <color rgb="FF000000"/>
        <rFont val="Arial"/>
        <family val="2"/>
      </rPr>
      <t xml:space="preserve">Caja de registro de paso, prefabricada de concreto, de dimensiones interiores 40x40x50 cm, sobre losa sobre relleno de concreto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</si>
  <si>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</si>
  <si>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</si>
  <si>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</si>
  <si>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</si>
  <si>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</si>
  <si>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</si>
  <si>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</si>
  <si>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mt10hmf100anb</t>
  </si>
  <si>
    <t xml:space="preserve">m³</t>
  </si>
  <si>
    <t xml:space="preserve">Concreto simple f'c=210 kg/cm² (3000 psi), clase de exposición F0 S0 P0 C0, tamaño máximo del agregado 25 mm (1" ASTM Nº 57), consistencia blanda, premezclado, según ACI 318.</t>
  </si>
  <si>
    <t xml:space="preserve">mt11arh010b</t>
  </si>
  <si>
    <t xml:space="preserve">Ud</t>
  </si>
  <si>
    <t xml:space="preserve">Caja de registro con fondo, prefabricada de concreto fck=25 MPa, de 40x40x50 cm de medidas interiores, para sistema sanitario.</t>
  </si>
  <si>
    <t xml:space="preserve">mt11arh020b</t>
  </si>
  <si>
    <t xml:space="preserve">Ud</t>
  </si>
  <si>
    <t xml:space="preserve">Marco y tapa prefabricados de concreto armado fck=25 MPa, para cajas de revisión sanitaria de 40x40 cm, espesor de la tapa 4 cm, con cierre hermético al paso de los olores mefíticos.</t>
  </si>
  <si>
    <t xml:space="preserve">Subtotal materiales:</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</si>
  <si>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</si>
  <si>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</si>
  <si>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</si>
  <si>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</si>
  <si>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</si>
  <si>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</si>
  <si>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</si>
  <si>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</si>
  <si>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</si>
  <si>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</si>
  <si>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</si>
  <si>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$ 4,04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</si>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</sst>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3.44"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0.098</v>
      </c>
      <c r="G10" s="12">
        <v>127.02</v>
      </c>
      <c r="H10" s="12">
        <f ca="1">ROUND(INDIRECT(ADDRESS(ROW()+(0), COLUMN()+(-2), 1))*INDIRECT(ADDRESS(ROW()+(0), COLUMN()+(-1), 1)), 2)</f>
        <v>12.45</v>
      </c>
    </row>
    <row r="11" spans="1:8" ht="24.00" thickBot="1" customHeight="1">
      <c r="A11" s="1" t="s">
        <v>15</v>
      </c>
      <c r="B11" s="1"/>
      <c r="C11" s="1"/>
      <c r="D11" s="10" t="s">
        <v>16</v>
      </c>
      <c r="E11" s="1" t="s">
        <v>17</v>
      </c>
      <c r="F11" s="11">
        <v>1</v>
      </c>
      <c r="G11" s="12">
        <v>53.53</v>
      </c>
      <c r="H11" s="12">
        <f ca="1">ROUND(INDIRECT(ADDRESS(ROW()+(0), COLUMN()+(-2), 1))*INDIRECT(ADDRESS(ROW()+(0), COLUMN()+(-1), 1)), 2)</f>
        <v>53.53</v>
      </c>
    </row>
    <row r="12" spans="1:8" ht="34.50" thickBot="1" customHeight="1">
      <c r="A12" s="1" t="s">
        <v>18</v>
      </c>
      <c r="B12" s="1"/>
      <c r="C12" s="1"/>
      <c r="D12" s="10" t="s">
        <v>19</v>
      </c>
      <c r="E12" s="1" t="s">
        <v>20</v>
      </c>
      <c r="F12" s="13">
        <v>1</v>
      </c>
      <c r="G12" s="14">
        <v>18.26</v>
      </c>
      <c r="H12" s="14">
        <f ca="1">ROUND(INDIRECT(ADDRESS(ROW()+(0), COLUMN()+(-2), 1))*INDIRECT(ADDRESS(ROW()+(0), COLUMN()+(-1), 1)), 2)</f>
        <v>18.26</v>
      </c>
    </row>
    <row r="13" spans="1:8" ht="13.50" thickBot="1" customHeight="1">
      <c r="A13" s="15"/>
      <c r="B13" s="15"/>
      <c r="C13" s="15"/>
      <c r="D13" s="15"/>
      <c r="E13" s="15"/>
      <c r="F13" s="9" t="s">
        <v>21</v>
      </c>
      <c r="G13" s="9"/>
      <c r="H13" s="17">
        <f ca="1">ROUND(SUM(INDIRECT(ADDRESS(ROW()+(-1), COLUMN()+(0), 1)),INDIRECT(ADDRESS(ROW()+(-2), COLUMN()+(0), 1)),INDIRECT(ADDRESS(ROW()+(-3), COLUMN()+(0), 1))), 2)</f>
        <v>84.24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0.56</v>
      </c>
      <c r="G15" s="12">
        <v>17.84</v>
      </c>
      <c r="H15" s="12">
        <f ca="1">ROUND(INDIRECT(ADDRESS(ROW()+(0), COLUMN()+(-2), 1))*INDIRECT(ADDRESS(ROW()+(0), COLUMN()+(-1), 1)), 2)</f>
        <v>9.99</v>
      </c>
    </row>
    <row r="16" spans="1:8" ht="13.50" thickBot="1" customHeight="1">
      <c r="A16" s="1" t="s">
        <v>26</v>
      </c>
      <c r="B16" s="1"/>
      <c r="C16" s="1"/>
      <c r="D16" s="10" t="s">
        <v>27</v>
      </c>
      <c r="E16" s="1" t="s">
        <v>28</v>
      </c>
      <c r="F16" s="13">
        <v>0.415</v>
      </c>
      <c r="G16" s="14">
        <v>11.44</v>
      </c>
      <c r="H16" s="14">
        <f ca="1">ROUND(INDIRECT(ADDRESS(ROW()+(0), COLUMN()+(-2), 1))*INDIRECT(ADDRESS(ROW()+(0), COLUMN()+(-1), 1)), 2)</f>
        <v>4.75</v>
      </c>
    </row>
    <row r="17" spans="1:8" ht="13.50" thickBot="1" customHeight="1">
      <c r="A17" s="15"/>
      <c r="B17" s="15"/>
      <c r="C17" s="15"/>
      <c r="D17" s="15"/>
      <c r="E17" s="15"/>
      <c r="F17" s="9" t="s">
        <v>29</v>
      </c>
      <c r="G17" s="9"/>
      <c r="H17" s="17">
        <f ca="1">ROUND(SUM(INDIRECT(ADDRESS(ROW()+(-1), COLUMN()+(0), 1)),INDIRECT(ADDRESS(ROW()+(-2), COLUMN()+(0), 1))), 2)</f>
        <v>14.74</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98.98</v>
      </c>
      <c r="H19" s="14">
        <f ca="1">ROUND(INDIRECT(ADDRESS(ROW()+(0), COLUMN()+(-2), 1))*INDIRECT(ADDRESS(ROW()+(0), COLUMN()+(-1), 1))/100, 2)</f>
        <v>1.98</v>
      </c>
    </row>
    <row r="20" spans="1:8" ht="13.50" thickBot="1" customHeight="1">
      <c r="A20" s="21" t="s">
        <v>33</v>
      </c>
      <c r="B20" s="21"/>
      <c r="C20" s="21"/>
      <c r="D20" s="22"/>
      <c r="E20" s="23"/>
      <c r="F20" s="24" t="s">
        <v>34</v>
      </c>
      <c r="G20" s="25"/>
      <c r="H20" s="26">
        <f ca="1">ROUND(SUM(INDIRECT(ADDRESS(ROW()+(-1), COLUMN()+(0), 1)),INDIRECT(ADDRESS(ROW()+(-3), COLUMN()+(0), 1)),INDIRECT(ADDRESS(ROW()+(-7), COLUMN()+(0), 1))), 2)</f>
        <v>100.96</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