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<sst xmlns="http://schemas.openxmlformats.org/spreadsheetml/2006/main" count="58" uniqueCount="58">
  <si>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</si>
  <si>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IUS071</t>
  </si>
  <si>
    <t xml:space="preserve">Ud</t>
  </si>
  <si>
    <t xml:space="preserve">Caja de registro de obra de mampostería.</t>
  </si>
  <si>
    <r>
      <rPr>
        <sz val="8.25"/>
        <color rgb="FF000000"/>
        <rFont val="Arial"/>
        <family val="2"/>
      </rPr>
      <t xml:space="preserve">Caja de registro de paso, registrable, de obra de mampostería, de dimensiones interiores 50x50x50 cm, con tapa prefabricada de concreto armado, sobre losa sobre relleno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</si>
  <si>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</si>
  <si>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</si>
  <si>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</si>
  <si>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</si>
  <si>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</si>
  <si>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</si>
  <si>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</si>
  <si>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</si>
  <si>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</si>
  <si>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</si>
  <si>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</si>
  <si>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</si>
  <si>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</si>
  <si>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</si>
  <si>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</si>
  <si>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</si>
  <si>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</si>
  <si>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</si>
  <si>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</si>
  <si>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</si>
  <si>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</si>
  <si>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</si>
  <si>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</si>
  <si>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</si>
  <si>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</si>
  <si>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</si>
  <si>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</si>
  <si>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</si>
  <si>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</si>
  <si>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</si>
  <si>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revisión sanitaria, compuesto por: angulares y láminas metálicas con sus elementos de fijación y anclaje, junta de neopreno, aceite y demás accesorios.</t>
  </si>
  <si>
    <t xml:space="preserve">mt11arf010b</t>
  </si>
  <si>
    <t xml:space="preserve">Ud</t>
  </si>
  <si>
    <t xml:space="preserve">Tapa de concreto armado prefabricada, 60x60x5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</si>
  <si>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</si>
  <si>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</si>
  <si>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</si>
  <si>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</si>
  <si>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</si>
  <si>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</si>
  <si>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</si>
  <si>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</si>
  <si>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</si>
  <si>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</si>
  <si>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</si>
  <si>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</si>
  <si>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</si>
  <si>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</si>
  <si>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</si>
  <si>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</si>
  <si>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</si>
  <si>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$ 10,22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</si>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</sst>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68.85"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0.182</v>
      </c>
      <c r="G10" s="12">
        <v>139.79</v>
      </c>
      <c r="H10" s="12">
        <f ca="1">ROUND(INDIRECT(ADDRESS(ROW()+(0), COLUMN()+(-2), 1))*INDIRECT(ADDRESS(ROW()+(0), COLUMN()+(-1), 1)), 2)</f>
        <v>25.44</v>
      </c>
    </row>
    <row r="11" spans="1:8" ht="24.00" thickBot="1" customHeight="1">
      <c r="A11" s="1" t="s">
        <v>15</v>
      </c>
      <c r="B11" s="1"/>
      <c r="C11" s="1"/>
      <c r="D11" s="10" t="s">
        <v>16</v>
      </c>
      <c r="E11" s="1" t="s">
        <v>17</v>
      </c>
      <c r="F11" s="11">
        <v>100</v>
      </c>
      <c r="G11" s="12">
        <v>0.75</v>
      </c>
      <c r="H11" s="12">
        <f ca="1">ROUND(INDIRECT(ADDRESS(ROW()+(0), COLUMN()+(-2), 1))*INDIRECT(ADDRESS(ROW()+(0), COLUMN()+(-1), 1)), 2)</f>
        <v>75</v>
      </c>
    </row>
    <row r="12" spans="1:8" ht="13.50" thickBot="1" customHeight="1">
      <c r="A12" s="1" t="s">
        <v>18</v>
      </c>
      <c r="B12" s="1"/>
      <c r="C12" s="1"/>
      <c r="D12" s="10" t="s">
        <v>19</v>
      </c>
      <c r="E12" s="1" t="s">
        <v>20</v>
      </c>
      <c r="F12" s="11">
        <v>0.013</v>
      </c>
      <c r="G12" s="12">
        <v>2.08</v>
      </c>
      <c r="H12" s="12">
        <f ca="1">ROUND(INDIRECT(ADDRESS(ROW()+(0), COLUMN()+(-2), 1))*INDIRECT(ADDRESS(ROW()+(0), COLUMN()+(-1), 1)), 2)</f>
        <v>0.03</v>
      </c>
    </row>
    <row r="13" spans="1:8" ht="13.50" thickBot="1" customHeight="1">
      <c r="A13" s="1" t="s">
        <v>21</v>
      </c>
      <c r="B13" s="1"/>
      <c r="C13" s="1"/>
      <c r="D13" s="10" t="s">
        <v>22</v>
      </c>
      <c r="E13" s="1" t="s">
        <v>23</v>
      </c>
      <c r="F13" s="11">
        <v>0.088</v>
      </c>
      <c r="G13" s="12">
        <v>24.47</v>
      </c>
      <c r="H13" s="12">
        <f ca="1">ROUND(INDIRECT(ADDRESS(ROW()+(0), COLUMN()+(-2), 1))*INDIRECT(ADDRESS(ROW()+(0), COLUMN()+(-1), 1)), 2)</f>
        <v>2.15</v>
      </c>
    </row>
    <row r="14" spans="1:8" ht="13.50" thickBot="1" customHeight="1">
      <c r="A14" s="1" t="s">
        <v>24</v>
      </c>
      <c r="B14" s="1"/>
      <c r="C14" s="1"/>
      <c r="D14" s="10" t="s">
        <v>25</v>
      </c>
      <c r="E14" s="1" t="s">
        <v>26</v>
      </c>
      <c r="F14" s="11">
        <v>17.738</v>
      </c>
      <c r="G14" s="12">
        <v>0.2</v>
      </c>
      <c r="H14" s="12">
        <f ca="1">ROUND(INDIRECT(ADDRESS(ROW()+(0), COLUMN()+(-2), 1))*INDIRECT(ADDRESS(ROW()+(0), COLUMN()+(-1), 1)), 2)</f>
        <v>3.55</v>
      </c>
    </row>
    <row r="15" spans="1:8" ht="24.00" thickBot="1" customHeight="1">
      <c r="A15" s="1" t="s">
        <v>27</v>
      </c>
      <c r="B15" s="1"/>
      <c r="C15" s="1"/>
      <c r="D15" s="10" t="s">
        <v>28</v>
      </c>
      <c r="E15" s="1" t="s">
        <v>29</v>
      </c>
      <c r="F15" s="11">
        <v>1</v>
      </c>
      <c r="G15" s="12">
        <v>55.1</v>
      </c>
      <c r="H15" s="12">
        <f ca="1">ROUND(INDIRECT(ADDRESS(ROW()+(0), COLUMN()+(-2), 1))*INDIRECT(ADDRESS(ROW()+(0), COLUMN()+(-1), 1)), 2)</f>
        <v>55.1</v>
      </c>
    </row>
    <row r="16" spans="1:8" ht="13.50" thickBot="1" customHeight="1">
      <c r="A16" s="1" t="s">
        <v>30</v>
      </c>
      <c r="B16" s="1"/>
      <c r="C16" s="1"/>
      <c r="D16" s="10" t="s">
        <v>31</v>
      </c>
      <c r="E16" s="1" t="s">
        <v>32</v>
      </c>
      <c r="F16" s="11">
        <v>0.169</v>
      </c>
      <c r="G16" s="12">
        <v>1.67</v>
      </c>
      <c r="H16" s="12">
        <f ca="1">ROUND(INDIRECT(ADDRESS(ROW()+(0), COLUMN()+(-2), 1))*INDIRECT(ADDRESS(ROW()+(0), COLUMN()+(-1), 1)), 2)</f>
        <v>0.28</v>
      </c>
    </row>
    <row r="17" spans="1:8" ht="45.00" thickBot="1" customHeight="1">
      <c r="A17" s="1" t="s">
        <v>33</v>
      </c>
      <c r="B17" s="1"/>
      <c r="C17" s="1"/>
      <c r="D17" s="10" t="s">
        <v>34</v>
      </c>
      <c r="E17" s="1" t="s">
        <v>35</v>
      </c>
      <c r="F17" s="11">
        <v>1</v>
      </c>
      <c r="G17" s="12">
        <v>12.12</v>
      </c>
      <c r="H17" s="12">
        <f ca="1">ROUND(INDIRECT(ADDRESS(ROW()+(0), COLUMN()+(-2), 1))*INDIRECT(ADDRESS(ROW()+(0), COLUMN()+(-1), 1)), 2)</f>
        <v>12.12</v>
      </c>
    </row>
    <row r="18" spans="1:8" ht="13.50" thickBot="1" customHeight="1">
      <c r="A18" s="1" t="s">
        <v>36</v>
      </c>
      <c r="B18" s="1"/>
      <c r="C18" s="1"/>
      <c r="D18" s="10" t="s">
        <v>37</v>
      </c>
      <c r="E18" s="1" t="s">
        <v>38</v>
      </c>
      <c r="F18" s="13">
        <v>1</v>
      </c>
      <c r="G18" s="14">
        <v>25.72</v>
      </c>
      <c r="H18" s="14">
        <f ca="1">ROUND(INDIRECT(ADDRESS(ROW()+(0), COLUMN()+(-2), 1))*INDIRECT(ADDRESS(ROW()+(0), COLUMN()+(-1), 1)), 2)</f>
        <v>25.72</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199.39</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0.043</v>
      </c>
      <c r="G21" s="14">
        <v>4.18</v>
      </c>
      <c r="H21" s="14">
        <f ca="1">ROUND(INDIRECT(ADDRESS(ROW()+(0), COLUMN()+(-2), 1))*INDIRECT(ADDRESS(ROW()+(0), COLUMN()+(-1), 1)), 2)</f>
        <v>0.18</v>
      </c>
    </row>
    <row r="22" spans="1:8" ht="13.50" thickBot="1" customHeight="1">
      <c r="A22" s="15"/>
      <c r="B22" s="15"/>
      <c r="C22" s="15"/>
      <c r="D22" s="15"/>
      <c r="E22" s="15"/>
      <c r="F22" s="9" t="s">
        <v>44</v>
      </c>
      <c r="G22" s="9"/>
      <c r="H22" s="17">
        <f ca="1">ROUND(SUM(INDIRECT(ADDRESS(ROW()+(-1), COLUMN()+(0), 1))), 2)</f>
        <v>0.18</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1.742</v>
      </c>
      <c r="G24" s="12">
        <v>17.84</v>
      </c>
      <c r="H24" s="12">
        <f ca="1">ROUND(INDIRECT(ADDRESS(ROW()+(0), COLUMN()+(-2), 1))*INDIRECT(ADDRESS(ROW()+(0), COLUMN()+(-1), 1)), 2)</f>
        <v>31.08</v>
      </c>
    </row>
    <row r="25" spans="1:8" ht="13.50" thickBot="1" customHeight="1">
      <c r="A25" s="1" t="s">
        <v>49</v>
      </c>
      <c r="B25" s="1"/>
      <c r="C25" s="1"/>
      <c r="D25" s="10" t="s">
        <v>50</v>
      </c>
      <c r="E25" s="1" t="s">
        <v>51</v>
      </c>
      <c r="F25" s="13">
        <v>1.743</v>
      </c>
      <c r="G25" s="14">
        <v>11.44</v>
      </c>
      <c r="H25" s="14">
        <f ca="1">ROUND(INDIRECT(ADDRESS(ROW()+(0), COLUMN()+(-2), 1))*INDIRECT(ADDRESS(ROW()+(0), COLUMN()+(-1), 1)), 2)</f>
        <v>19.94</v>
      </c>
    </row>
    <row r="26" spans="1:8" ht="13.50" thickBot="1" customHeight="1">
      <c r="A26" s="15"/>
      <c r="B26" s="15"/>
      <c r="C26" s="15"/>
      <c r="D26" s="15"/>
      <c r="E26" s="15"/>
      <c r="F26" s="9" t="s">
        <v>52</v>
      </c>
      <c r="G26" s="9"/>
      <c r="H26" s="17">
        <f ca="1">ROUND(SUM(INDIRECT(ADDRESS(ROW()+(-1), COLUMN()+(0), 1)),INDIRECT(ADDRESS(ROW()+(-2), COLUMN()+(0), 1))), 2)</f>
        <v>51.02</v>
      </c>
    </row>
    <row r="27" spans="1:8" ht="13.50" thickBot="1" customHeight="1">
      <c r="A27" s="15">
        <v>4</v>
      </c>
      <c r="B27" s="15"/>
      <c r="C27" s="15"/>
      <c r="D27" s="15"/>
      <c r="E27" s="18" t="s">
        <v>53</v>
      </c>
      <c r="F27" s="18"/>
      <c r="G27" s="15"/>
      <c r="H27" s="15"/>
    </row>
    <row r="28" spans="1:8" ht="13.50" thickBot="1" customHeight="1">
      <c r="A28" s="19"/>
      <c r="B28" s="19"/>
      <c r="C28" s="19"/>
      <c r="D28" s="20" t="s">
        <v>54</v>
      </c>
      <c r="E28" s="19" t="s">
        <v>55</v>
      </c>
      <c r="F28" s="13">
        <v>2</v>
      </c>
      <c r="G28" s="14">
        <f ca="1">ROUND(SUM(INDIRECT(ADDRESS(ROW()+(-2), COLUMN()+(1), 1)),INDIRECT(ADDRESS(ROW()+(-6), COLUMN()+(1), 1)),INDIRECT(ADDRESS(ROW()+(-9), COLUMN()+(1), 1))), 2)</f>
        <v>250.59</v>
      </c>
      <c r="H28" s="14">
        <f ca="1">ROUND(INDIRECT(ADDRESS(ROW()+(0), COLUMN()+(-2), 1))*INDIRECT(ADDRESS(ROW()+(0), COLUMN()+(-1), 1))/100, 2)</f>
        <v>5.01</v>
      </c>
    </row>
    <row r="29" spans="1:8" ht="13.50" thickBot="1" customHeight="1">
      <c r="A29" s="21" t="s">
        <v>56</v>
      </c>
      <c r="B29" s="21"/>
      <c r="C29" s="21"/>
      <c r="D29" s="22"/>
      <c r="E29" s="23"/>
      <c r="F29" s="24" t="s">
        <v>57</v>
      </c>
      <c r="G29" s="25"/>
      <c r="H29" s="26">
        <f ca="1">ROUND(SUM(INDIRECT(ADDRESS(ROW()+(-1), COLUMN()+(0), 1)),INDIRECT(ADDRESS(ROW()+(-3), COLUMN()+(0), 1)),INDIRECT(ADDRESS(ROW()+(-7), COLUMN()+(0), 1)),INDIRECT(ADDRESS(ROW()+(-10), COLUMN()+(0), 1))), 2)</f>
        <v>255.6</v>
      </c>
    </row>
  </sheetData>
  <mergeCells count="33">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